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<sst xmlns="http://schemas.openxmlformats.org/spreadsheetml/2006/main" count="63" uniqueCount="63">
  <si>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</si>
  <si>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QAG020</t>
  </si>
  <si>
    <t xml:space="preserve">m²</t>
  </si>
  <si>
    <t xml:space="preserve">Cobertura plana acessível, não ventilada, com piso flutuante isolante, tipo invertida. Impermeabilização com lâminas asfálticas, tipo monocamada.</t>
  </si>
  <si>
    <r>
      <rPr>
        <sz val="8.25"/>
        <color rgb="FF000000"/>
        <rFont val="Arial"/>
        <family val="2"/>
      </rPr>
      <t xml:space="preserve">Cobertura plana acessível, não ventilada, com piso flutuante isolante, tipo invertida, caimento de 1% a 5%, para tráfego de pedestres privado. FORMAÇÃO DE PENDENTES: com guias de espigões, água furtada e juntas com mestras de bloco cerâmico furado duplo e camada de argila expandida, Arlita Dur "WEBER", descarregada a seco e consolidada na superfície com calda de cimento, proporcionando uma resistência à compressão de 1 MPa e com uma condutibilidade térmica de 0,087 W/(mK), com espessura média de 10 cm; com camada de regularização de argamassa de cimento, confeccionada em obra, dosificação 1:6 de 4 cm de espessura, acabamento afagado; IMPERMEABILIZAÇÃO: tipo monocamada, colada, formada por membrana de betume modificado com elastômero SBS, de 3,5 mm de espessura, com armadura de feltro de poliéster não tecido de 160 g/m² prévia aplicação de primer com emulsão asfáltica aniônica com cargas; CAMADA SEPARADORA SOB PROTEÇÃO: geotêxtil não tecido composto por fibras de poliéster entrelaçadas, (200 g/m²); CAMADA DE PROTEÇÃO E ISOLAMENTO TÉRMICO: piso flutuante de lajetas térmicas, formadas por 35 mm de argamassa e 40 mm de poliestireno extrudido, de 600x600 mm, cor cinza, acabamento poroso, colocadas diretamente sobre a camada separadora. O preço não inclui a execução e a vedação das juntas nem a execução de arremates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</si>
  <si>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</si>
  <si>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</si>
  <si>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</si>
  <si>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</si>
  <si>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</si>
  <si>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</si>
  <si>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mt04lpt010c</t>
  </si>
  <si>
    <t xml:space="preserve">Un</t>
  </si>
  <si>
    <t xml:space="preserve">Bloco cerâmico furado duplo, para revestir, 30x20x9 cm, densidade 746 kg/m³.</t>
  </si>
  <si>
    <t xml:space="preserve">mt01arl030u</t>
  </si>
  <si>
    <t xml:space="preserve">m³</t>
  </si>
  <si>
    <t xml:space="preserve">Argila expandida, Arlita Dur "WEBER", fornecida em sacos.</t>
  </si>
  <si>
    <t xml:space="preserve">mt09lec020b</t>
  </si>
  <si>
    <t xml:space="preserve">m³</t>
  </si>
  <si>
    <t xml:space="preserve">Calda de cimento CEM II/B-L 32,5 N 1/3.</t>
  </si>
  <si>
    <t xml:space="preserve">mt16pea020b</t>
  </si>
  <si>
    <t xml:space="preserve">m²</t>
  </si>
  <si>
    <t xml:space="preserve">Painel rígido de poliestireno expandido, borda lateral reta, de 20 mm de espessura, resistência térmica 0,55 m²K/W, condutibilidade térmica 0,036 W/(mK),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</si>
  <si>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</si>
  <si>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</si>
  <si>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</si>
  <si>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</si>
  <si>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</si>
  <si>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</si>
  <si>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</si>
  <si>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</si>
  <si>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</si>
  <si>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mt14lba010g</t>
  </si>
  <si>
    <t xml:space="preserve">m²</t>
  </si>
  <si>
    <t xml:space="preserve">Membrana de betume modificado com elastômero SBS, de 3,5 mm de espessura, massa nominal 4 kg/m², com armadura de feltro de poliéster não tecido de 160 g/m², de superfície não protegida.</t>
  </si>
  <si>
    <t xml:space="preserve">mt14iea020c</t>
  </si>
  <si>
    <t xml:space="preserve">kg</t>
  </si>
  <si>
    <t xml:space="preserve">Emulsão asfáltica aniônica com cargas.</t>
  </si>
  <si>
    <t xml:space="preserve">mt14gsa020ce</t>
  </si>
  <si>
    <t xml:space="preserve">m²</t>
  </si>
  <si>
    <t xml:space="preserve">Geotêxtil não tecido composto por fibras de poliéster entrelaçadas, com uma resistência à tração longitudinal de 1,63 kN/m, uma resistência à tração transversal de 2,08 kN/m, uma abertura de cone ao ensaio de perfuração dinâmica segundo ISO 13433 inferior a 27 mm, resistência CBR ao punçoamento 0,4 kN e uma massa superficial de 200 g/m².</t>
  </si>
  <si>
    <t xml:space="preserve">mt15lfs010a</t>
  </si>
  <si>
    <t xml:space="preserve">m²</t>
  </si>
  <si>
    <t xml:space="preserve">Lajeta térmica, formada por 35 mm de argamassa e 40 mm de poliestireno extrudido, condutibilidade térmica 0,033 W/(mK).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</si>
  <si>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</si>
  <si>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</si>
  <si>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</si>
  <si>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</si>
  <si>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</si>
  <si>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</si>
  <si>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</si>
  <si>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</si>
  <si>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</si>
  <si>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</si>
  <si>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</si>
  <si>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</si>
  <si>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</si>
  <si>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</si>
  <si>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</si>
  <si>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</si>
  <si>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diretos complementares</t>
  </si>
  <si>
    <t xml:space="preserve">Custo de manutenção decenal: R$ 111,32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</si>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</sst>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79.56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3</v>
      </c>
      <c r="G9" s="13">
        <v>0.71</v>
      </c>
      <c r="H9" s="13">
        <f ca="1">ROUND(INDIRECT(ADDRESS(ROW()+(0), COLUMN()+(-2), 1))*INDIRECT(ADDRESS(ROW()+(0), COLUMN()+(-1), 1)), 2)</f>
        <v>2.13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419.6</v>
      </c>
      <c r="H10" s="17">
        <f ca="1">ROUND(INDIRECT(ADDRESS(ROW()+(0), COLUMN()+(-2), 1))*INDIRECT(ADDRESS(ROW()+(0), COLUMN()+(-1), 1)), 2)</f>
        <v>41.96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</v>
      </c>
      <c r="G11" s="17">
        <v>276.15</v>
      </c>
      <c r="H11" s="17">
        <f ca="1">ROUND(INDIRECT(ADDRESS(ROW()+(0), COLUMN()+(-2), 1))*INDIRECT(ADDRESS(ROW()+(0), COLUMN()+(-1), 1)), 2)</f>
        <v>2.76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</v>
      </c>
      <c r="G12" s="17">
        <v>8.98</v>
      </c>
      <c r="H12" s="17">
        <f ca="1">ROUND(INDIRECT(ADDRESS(ROW()+(0), COLUMN()+(-2), 1))*INDIRECT(ADDRESS(ROW()+(0), COLUMN()+(-1), 1)), 2)</f>
        <v>0.09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0.008</v>
      </c>
      <c r="G13" s="17">
        <v>3.79</v>
      </c>
      <c r="H13" s="17">
        <f ca="1">ROUND(INDIRECT(ADDRESS(ROW()+(0), COLUMN()+(-2), 1))*INDIRECT(ADDRESS(ROW()+(0), COLUMN()+(-1), 1)), 2)</f>
        <v>0.03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0.065</v>
      </c>
      <c r="G14" s="17">
        <v>50.71</v>
      </c>
      <c r="H14" s="17">
        <f ca="1">ROUND(INDIRECT(ADDRESS(ROW()+(0), COLUMN()+(-2), 1))*INDIRECT(ADDRESS(ROW()+(0), COLUMN()+(-1), 1)), 2)</f>
        <v>3.3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10</v>
      </c>
      <c r="G15" s="17">
        <v>0.63</v>
      </c>
      <c r="H15" s="17">
        <f ca="1">ROUND(INDIRECT(ADDRESS(ROW()+(0), COLUMN()+(-2), 1))*INDIRECT(ADDRESS(ROW()+(0), COLUMN()+(-1), 1)), 2)</f>
        <v>6.3</v>
      </c>
    </row>
    <row r="16" spans="1:8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1.1</v>
      </c>
      <c r="G16" s="17">
        <v>46.38</v>
      </c>
      <c r="H16" s="17">
        <f ca="1">ROUND(INDIRECT(ADDRESS(ROW()+(0), COLUMN()+(-2), 1))*INDIRECT(ADDRESS(ROW()+(0), COLUMN()+(-1), 1)), 2)</f>
        <v>51.02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0.3</v>
      </c>
      <c r="G17" s="17">
        <v>22.09</v>
      </c>
      <c r="H17" s="17">
        <f ca="1">ROUND(INDIRECT(ADDRESS(ROW()+(0), COLUMN()+(-2), 1))*INDIRECT(ADDRESS(ROW()+(0), COLUMN()+(-1), 1)), 2)</f>
        <v>6.63</v>
      </c>
    </row>
    <row r="18" spans="1:8" ht="45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1.05</v>
      </c>
      <c r="G18" s="17">
        <v>6.24</v>
      </c>
      <c r="H18" s="17">
        <f ca="1">ROUND(INDIRECT(ADDRESS(ROW()+(0), COLUMN()+(-2), 1))*INDIRECT(ADDRESS(ROW()+(0), COLUMN()+(-1), 1)), 2)</f>
        <v>6.55</v>
      </c>
    </row>
    <row r="19" spans="1:8" ht="24.0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1.05</v>
      </c>
      <c r="G19" s="17">
        <v>166.43</v>
      </c>
      <c r="H19" s="17">
        <f ca="1">ROUND(INDIRECT(ADDRESS(ROW()+(0), COLUMN()+(-2), 1))*INDIRECT(ADDRESS(ROW()+(0), COLUMN()+(-1), 1)), 2)</f>
        <v>174.75</v>
      </c>
    </row>
    <row r="20" spans="1:8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0.028</v>
      </c>
      <c r="G20" s="17">
        <v>12.69</v>
      </c>
      <c r="H20" s="17">
        <f ca="1">ROUND(INDIRECT(ADDRESS(ROW()+(0), COLUMN()+(-2), 1))*INDIRECT(ADDRESS(ROW()+(0), COLUMN()+(-1), 1)), 2)</f>
        <v>0.36</v>
      </c>
    </row>
    <row r="21" spans="1:8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6">
        <v>0.199</v>
      </c>
      <c r="G21" s="17">
        <v>32.24</v>
      </c>
      <c r="H21" s="17">
        <f ca="1">ROUND(INDIRECT(ADDRESS(ROW()+(0), COLUMN()+(-2), 1))*INDIRECT(ADDRESS(ROW()+(0), COLUMN()+(-1), 1)), 2)</f>
        <v>6.42</v>
      </c>
    </row>
    <row r="22" spans="1:8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6">
        <v>0.481</v>
      </c>
      <c r="G22" s="17">
        <v>27.81</v>
      </c>
      <c r="H22" s="17">
        <f ca="1">ROUND(INDIRECT(ADDRESS(ROW()+(0), COLUMN()+(-2), 1))*INDIRECT(ADDRESS(ROW()+(0), COLUMN()+(-1), 1)), 2)</f>
        <v>13.38</v>
      </c>
    </row>
    <row r="23" spans="1:8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6">
        <v>0.146</v>
      </c>
      <c r="G23" s="17">
        <v>32.24</v>
      </c>
      <c r="H23" s="17">
        <f ca="1">ROUND(INDIRECT(ADDRESS(ROW()+(0), COLUMN()+(-2), 1))*INDIRECT(ADDRESS(ROW()+(0), COLUMN()+(-1), 1)), 2)</f>
        <v>4.71</v>
      </c>
    </row>
    <row r="24" spans="1:8" ht="13.50" thickBot="1" customHeight="1">
      <c r="A24" s="14" t="s">
        <v>56</v>
      </c>
      <c r="B24" s="14"/>
      <c r="C24" s="18" t="s">
        <v>57</v>
      </c>
      <c r="D24" s="18"/>
      <c r="E24" s="19" t="s">
        <v>58</v>
      </c>
      <c r="F24" s="20">
        <v>0.146</v>
      </c>
      <c r="G24" s="21">
        <v>30.23</v>
      </c>
      <c r="H24" s="21">
        <f ca="1">ROUND(INDIRECT(ADDRESS(ROW()+(0), COLUMN()+(-2), 1))*INDIRECT(ADDRESS(ROW()+(0), COLUMN()+(-1), 1)), 2)</f>
        <v>4.41</v>
      </c>
    </row>
    <row r="25" spans="1:8" ht="13.50" thickBot="1" customHeight="1">
      <c r="A25" s="19"/>
      <c r="B25" s="19"/>
      <c r="C25" s="22" t="s">
        <v>59</v>
      </c>
      <c r="D25" s="22"/>
      <c r="E25" s="5" t="s">
        <v>60</v>
      </c>
      <c r="F25" s="23">
        <v>2</v>
      </c>
      <c r="G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324.8</v>
      </c>
      <c r="H25" s="24">
        <f ca="1">ROUND(INDIRECT(ADDRESS(ROW()+(0), COLUMN()+(-2), 1))*INDIRECT(ADDRESS(ROW()+(0), COLUMN()+(-1), 1))/100, 2)</f>
        <v>6.5</v>
      </c>
    </row>
    <row r="26" spans="1:8" ht="13.50" thickBot="1" customHeight="1">
      <c r="A26" s="25" t="s">
        <v>61</v>
      </c>
      <c r="B26" s="25"/>
      <c r="C26" s="26"/>
      <c r="D26" s="26"/>
      <c r="E26" s="26"/>
      <c r="F26" s="27"/>
      <c r="G26" s="25" t="s">
        <v>62</v>
      </c>
      <c r="H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331.3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E26"/>
  </mergeCells>
  <pageMargins left="0.147638" right="0.147638" top="0.206693" bottom="0.206693" header="0.0" footer="0.0"/>
  <pageSetup paperSize="9" orientation="portrait"/>
  <rowBreaks count="0" manualBreakCount="0">
    </rowBreaks>
</worksheet>
</file>