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<sst xmlns="http://schemas.openxmlformats.org/spreadsheetml/2006/main" count="21" uniqueCount="21">
  <si>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</si>
  <si>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ICA050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</si>
  <si>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</si>
  <si>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</si>
  <si>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200/5 "VAILLANT", para gás R-290, de solo, com reservatório de água quente de aço vitrificado de 200 litros, alimentação monofásica a 230 V, potência calorífica máxima 1,9 kW, classe de eficiência energética A+, perfil de consumo L, dimensões 634x634x1458 mm, potência sonora 50 dBA, resistência elétrica de apoio de 1,2 W, isolamento térmico de poliuretano injetado de 50 mm de espessura, ligações de ventilação, função anti-legionela, proteção anti-gelo.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</si>
  <si>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</si>
  <si>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</si>
  <si>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</si>
  <si>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</si>
  <si>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</si>
  <si>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</si>
  <si>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mt42vai011a</t>
  </si>
  <si>
    <t xml:space="preserve">Un</t>
  </si>
  <si>
    <t xml:space="preserve">Bomba de calor aerotérmica, ar-água, para produção de água quente, modelo aroSTOR VWL B 200/5 "VAILLANT", para gás R-290, de solo, com reservatório de água quente de aço vitrificado de 200 litros, alimentação monofásica a 230 V, potência calorífica máxima 1,9 kW, classe de eficiência energética A+, perfil de consumo L, dimensões 634x634x1458 mm, potência sonora 50 dBA, resistência elétrica de apoio de 1,2 W,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</si>
  <si>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</si>
  <si>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</si>
  <si>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</si>
  <si>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t>
  </si>
  <si>
    <t xml:space="preserve">Custos diretos complementares</t>
  </si>
  <si>
    <t xml:space="preserve">Custo de manutenção decenal: R$ 13.449,81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</si>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</sst>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20559.6</v>
      </c>
      <c r="H9" s="13">
        <f ca="1">ROUND(INDIRECT(ADDRESS(ROW()+(0), COLUMN()+(-2), 1))*INDIRECT(ADDRESS(ROW()+(0), COLUMN()+(-1), 1)), 2)</f>
        <v>20559.6</v>
      </c>
    </row>
    <row r="10" spans="1:8" ht="13.50" thickBot="1" customHeight="1">
      <c r="A10" s="14" t="s">
        <v>14</v>
      </c>
      <c r="B10" s="14"/>
      <c r="C10" s="15" t="s">
        <v>15</v>
      </c>
      <c r="D10" s="15"/>
      <c r="E10" s="16" t="s">
        <v>16</v>
      </c>
      <c r="F10" s="17">
        <v>2</v>
      </c>
      <c r="G10" s="18">
        <v>21.81</v>
      </c>
      <c r="H10" s="18">
        <f ca="1">ROUND(INDIRECT(ADDRESS(ROW()+(0), COLUMN()+(-2), 1))*INDIRECT(ADDRESS(ROW()+(0), COLUMN()+(-1), 1)), 2)</f>
        <v>43.62</v>
      </c>
    </row>
    <row r="11" spans="1:8" ht="13.50" thickBot="1" customHeight="1">
      <c r="A11" s="16"/>
      <c r="B11" s="16"/>
      <c r="C11" s="19" t="s">
        <v>17</v>
      </c>
      <c r="D11" s="19"/>
      <c r="E11" s="5" t="s">
        <v>18</v>
      </c>
      <c r="F11" s="20">
        <v>2</v>
      </c>
      <c r="G11" s="21">
        <f ca="1">ROUND(SUM(INDIRECT(ADDRESS(ROW()+(-1), COLUMN()+(1), 1)),INDIRECT(ADDRESS(ROW()+(-2), COLUMN()+(1), 1))), 2)</f>
        <v>20603.3</v>
      </c>
      <c r="H11" s="21">
        <f ca="1">ROUND(INDIRECT(ADDRESS(ROW()+(0), COLUMN()+(-2), 1))*INDIRECT(ADDRESS(ROW()+(0), COLUMN()+(-1), 1))/100, 2)</f>
        <v>412.07</v>
      </c>
    </row>
    <row r="12" spans="1:8" ht="13.50" thickBot="1" customHeight="1">
      <c r="A12" s="22" t="s">
        <v>19</v>
      </c>
      <c r="B12" s="22"/>
      <c r="C12" s="23"/>
      <c r="D12" s="23"/>
      <c r="E12" s="23"/>
      <c r="F12" s="24"/>
      <c r="G12" s="22" t="s">
        <v>20</v>
      </c>
      <c r="H12" s="25">
        <f ca="1">ROUND(SUM(INDIRECT(ADDRESS(ROW()+(-1), COLUMN()+(0), 1)),INDIRECT(ADDRESS(ROW()+(-2), COLUMN()+(0), 1)),INDIRECT(ADDRESS(ROW()+(-3), COLUMN()+(0), 1))), 2)</f>
        <v>21015.3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