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<sst xmlns="http://schemas.openxmlformats.org/spreadsheetml/2006/main" count="33" uniqueCount="33">
  <si>
    <t xml:space="preserve"/>
  </si>
  <si>
    <t xml:space="preserve">ICS054</t>
  </si>
  <si>
    <t xml:space="preserve">Un</t>
  </si>
  <si>
    <t xml:space="preserve">Reservatório com permutador para aquecimento.</t>
  </si>
  <si>
    <r>
      <rPr>
        <sz val="8.25"/>
        <color rgb="FF000000"/>
        <rFont val="Arial"/>
        <family val="2"/>
      </rPr>
      <t xml:space="preserve">Reservatório de aço-carbono preto, com permutador de uma serpentina, de solo, 960 l, altura 1840 mm, diâmetro 950 mm, isolamento de 50 mm de espessura com poliuretano de alta densidade, livre de CFC, termômetros, com forro acolchoado desmontável para utilização interior. Inclusive registros, elementos de montagem e acessórios necessários para o seu correto funcionamento.</t>
    </r>
    <r>
      <rPr>
        <sz val="8.25"/>
        <color rgb="FF000000"/>
        <rFont val="Arial"/>
        <family val="2"/>
      </rPr>
      <t xml:space="preserve">
</t>
    </r>
  </si>
  <si>
    <t xml:space="preserve">Insumo</t>
  </si>
  <si>
    <t xml:space="preserve">Un</t>
  </si>
  <si>
    <t xml:space="preserve">Descrição</t>
  </si>
  <si>
    <t xml:space="preserve">Rend.</t>
  </si>
  <si>
    <t xml:space="preserve">Preço unitário</t>
  </si>
  <si>
    <t xml:space="preserve">Preço Insumo</t>
  </si>
  <si>
    <t xml:space="preserve">mt38csg410g</t>
  </si>
  <si>
    <t xml:space="preserve">Un</t>
  </si>
  <si>
    <t xml:space="preserve">Reservatório de aço-carbono preto, com permutador de uma serpentina, de solo, 960 l, altura 1840 mm, diâmetro 950 mm, isolamento de 50 mm de espessura com poliuretano de alta densidade, livre de CFC, termômetros, com forro acolchoado desmontável para utilização interior.</t>
  </si>
  <si>
    <t xml:space="preserve">mt37sve010e</t>
  </si>
  <si>
    <t xml:space="preserve">Un</t>
  </si>
  <si>
    <t xml:space="preserve">Registro de esfera de latão niquelado para enroscar de 1 1/4".</t>
  </si>
  <si>
    <t xml:space="preserve">mt37sve010d</t>
  </si>
  <si>
    <t xml:space="preserve">Un</t>
  </si>
  <si>
    <t xml:space="preserve">Registro de esfera de latão niquelado para enroscar de 1".</t>
  </si>
  <si>
    <t xml:space="preserve">mt38www010</t>
  </si>
  <si>
    <t xml:space="preserve">Un</t>
  </si>
  <si>
    <t xml:space="preserve">Material auxiliar para instalações de aquecimento.</t>
  </si>
  <si>
    <t xml:space="preserve">mo004</t>
  </si>
  <si>
    <t xml:space="preserve">h</t>
  </si>
  <si>
    <t xml:space="preserve">Montador de instalações de calefação.</t>
  </si>
  <si>
    <t xml:space="preserve">mo103</t>
  </si>
  <si>
    <t xml:space="preserve">h</t>
  </si>
  <si>
    <t xml:space="preserve">Ajudante de montador de instalações de calefação.</t>
  </si>
  <si>
    <t xml:space="preserve">%</t>
  </si>
  <si>
    <t xml:space="preserve">Custos diretos complementares</t>
  </si>
  <si>
    <t xml:space="preserve">Custo de manutenção decenal: R$ 3.091,68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</si>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</sst>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3.40" customWidth="1"/>
    <col min="4" max="4" width="80.41" customWidth="1"/>
    <col min="5" max="5" width="6.12" customWidth="1"/>
    <col min="6" max="6" width="12.58" customWidth="1"/>
    <col min="7" max="7" width="12.41"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45.00" thickBot="1" customHeight="1">
      <c r="A9" s="7" t="s">
        <v>11</v>
      </c>
      <c r="B9" s="7"/>
      <c r="C9" s="9" t="s">
        <v>12</v>
      </c>
      <c r="D9" s="7" t="s">
        <v>13</v>
      </c>
      <c r="E9" s="11">
        <v>1</v>
      </c>
      <c r="F9" s="13">
        <v>14103.8</v>
      </c>
      <c r="G9" s="13">
        <f ca="1">ROUND(INDIRECT(ADDRESS(ROW()+(0), COLUMN()+(-2), 1))*INDIRECT(ADDRESS(ROW()+(0), COLUMN()+(-1), 1)), 2)</f>
        <v>14103.8</v>
      </c>
    </row>
    <row r="10" spans="1:7" ht="13.50" thickBot="1" customHeight="1">
      <c r="A10" s="14" t="s">
        <v>14</v>
      </c>
      <c r="B10" s="14"/>
      <c r="C10" s="15" t="s">
        <v>15</v>
      </c>
      <c r="D10" s="14" t="s">
        <v>16</v>
      </c>
      <c r="E10" s="16">
        <v>2</v>
      </c>
      <c r="F10" s="17">
        <v>50.1</v>
      </c>
      <c r="G10" s="17">
        <f ca="1">ROUND(INDIRECT(ADDRESS(ROW()+(0), COLUMN()+(-2), 1))*INDIRECT(ADDRESS(ROW()+(0), COLUMN()+(-1), 1)), 2)</f>
        <v>100.2</v>
      </c>
    </row>
    <row r="11" spans="1:7" ht="13.50" thickBot="1" customHeight="1">
      <c r="A11" s="14" t="s">
        <v>17</v>
      </c>
      <c r="B11" s="14"/>
      <c r="C11" s="15" t="s">
        <v>18</v>
      </c>
      <c r="D11" s="14" t="s">
        <v>19</v>
      </c>
      <c r="E11" s="16">
        <v>2</v>
      </c>
      <c r="F11" s="17">
        <v>36.28</v>
      </c>
      <c r="G11" s="17">
        <f ca="1">ROUND(INDIRECT(ADDRESS(ROW()+(0), COLUMN()+(-2), 1))*INDIRECT(ADDRESS(ROW()+(0), COLUMN()+(-1), 1)), 2)</f>
        <v>72.56</v>
      </c>
    </row>
    <row r="12" spans="1:7" ht="13.50" thickBot="1" customHeight="1">
      <c r="A12" s="14" t="s">
        <v>20</v>
      </c>
      <c r="B12" s="14"/>
      <c r="C12" s="15" t="s">
        <v>21</v>
      </c>
      <c r="D12" s="14" t="s">
        <v>22</v>
      </c>
      <c r="E12" s="16">
        <v>1</v>
      </c>
      <c r="F12" s="17">
        <v>11.25</v>
      </c>
      <c r="G12" s="17">
        <f ca="1">ROUND(INDIRECT(ADDRESS(ROW()+(0), COLUMN()+(-2), 1))*INDIRECT(ADDRESS(ROW()+(0), COLUMN()+(-1), 1)), 2)</f>
        <v>11.25</v>
      </c>
    </row>
    <row r="13" spans="1:7" ht="13.50" thickBot="1" customHeight="1">
      <c r="A13" s="14" t="s">
        <v>23</v>
      </c>
      <c r="B13" s="14"/>
      <c r="C13" s="15" t="s">
        <v>24</v>
      </c>
      <c r="D13" s="14" t="s">
        <v>25</v>
      </c>
      <c r="E13" s="16">
        <v>2.034</v>
      </c>
      <c r="F13" s="17">
        <v>40.91</v>
      </c>
      <c r="G13" s="17">
        <f ca="1">ROUND(INDIRECT(ADDRESS(ROW()+(0), COLUMN()+(-2), 1))*INDIRECT(ADDRESS(ROW()+(0), COLUMN()+(-1), 1)), 2)</f>
        <v>83.21</v>
      </c>
    </row>
    <row r="14" spans="1:7" ht="13.50" thickBot="1" customHeight="1">
      <c r="A14" s="14" t="s">
        <v>26</v>
      </c>
      <c r="B14" s="14"/>
      <c r="C14" s="18" t="s">
        <v>27</v>
      </c>
      <c r="D14" s="19" t="s">
        <v>28</v>
      </c>
      <c r="E14" s="20">
        <v>2.034</v>
      </c>
      <c r="F14" s="21">
        <v>30.78</v>
      </c>
      <c r="G14" s="21">
        <f ca="1">ROUND(INDIRECT(ADDRESS(ROW()+(0), COLUMN()+(-2), 1))*INDIRECT(ADDRESS(ROW()+(0), COLUMN()+(-1), 1)), 2)</f>
        <v>62.61</v>
      </c>
    </row>
    <row r="15" spans="1:7" ht="13.50" thickBot="1" customHeight="1">
      <c r="A15" s="19"/>
      <c r="B15" s="19"/>
      <c r="C15" s="22" t="s">
        <v>29</v>
      </c>
      <c r="D15" s="5" t="s">
        <v>30</v>
      </c>
      <c r="E15" s="23">
        <v>2</v>
      </c>
      <c r="F15" s="24">
        <f ca="1">ROUND(SUM(INDIRECT(ADDRESS(ROW()+(-1), COLUMN()+(1), 1)),INDIRECT(ADDRESS(ROW()+(-2), COLUMN()+(1), 1)),INDIRECT(ADDRESS(ROW()+(-3), COLUMN()+(1), 1)),INDIRECT(ADDRESS(ROW()+(-4), COLUMN()+(1), 1)),INDIRECT(ADDRESS(ROW()+(-5), COLUMN()+(1), 1)),INDIRECT(ADDRESS(ROW()+(-6), COLUMN()+(1), 1))), 2)</f>
        <v>14433.6</v>
      </c>
      <c r="G15" s="24">
        <f ca="1">ROUND(INDIRECT(ADDRESS(ROW()+(0), COLUMN()+(-2), 1))*INDIRECT(ADDRESS(ROW()+(0), COLUMN()+(-1), 1))/100, 2)</f>
        <v>288.67</v>
      </c>
    </row>
    <row r="16" spans="1:7" ht="13.50" thickBot="1" customHeight="1">
      <c r="A16" s="25" t="s">
        <v>31</v>
      </c>
      <c r="B16" s="25"/>
      <c r="C16" s="26"/>
      <c r="D16" s="26"/>
      <c r="E16" s="27"/>
      <c r="F16" s="25" t="s">
        <v>32</v>
      </c>
      <c r="G16" s="28">
        <f ca="1">ROUND(SUM(INDIRECT(ADDRESS(ROW()+(-1), COLUMN()+(0), 1)),INDIRECT(ADDRESS(ROW()+(-2), COLUMN()+(0), 1)),INDIRECT(ADDRESS(ROW()+(-3), COLUMN()+(0), 1)),INDIRECT(ADDRESS(ROW()+(-4), COLUMN()+(0), 1)),INDIRECT(ADDRESS(ROW()+(-5), COLUMN()+(0), 1)),INDIRECT(ADDRESS(ROW()+(-6), COLUMN()+(0), 1)),INDIRECT(ADDRESS(ROW()+(-7), COLUMN()+(0), 1))), 2)</f>
        <v>14722.3</v>
      </c>
    </row>
  </sheetData>
  <mergeCells count="12">
    <mergeCell ref="A1:G1"/>
    <mergeCell ref="C3:G3"/>
    <mergeCell ref="A5:G5"/>
    <mergeCell ref="A8:B8"/>
    <mergeCell ref="A9:B9"/>
    <mergeCell ref="A10:B10"/>
    <mergeCell ref="A11:B11"/>
    <mergeCell ref="A12:B12"/>
    <mergeCell ref="A13:B13"/>
    <mergeCell ref="A14:B14"/>
    <mergeCell ref="A15:B15"/>
    <mergeCell ref="A16:D16"/>
  </mergeCells>
  <pageMargins left="0.147638" right="0.147638" top="0.206693" bottom="0.206693" header="0.0" footer="0.0"/>
  <pageSetup paperSize="9" orientation="portrait"/>
  <rowBreaks count="0" manualBreakCount="0">
    </rowBreaks>
</worksheet>
</file>