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<sst xmlns="http://schemas.openxmlformats.org/spreadsheetml/2006/main" count="21" uniqueCount="21">
  <si>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</si>
  <si>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NAD010</t>
  </si>
  <si>
    <t xml:space="preserve">m²</t>
  </si>
  <si>
    <t xml:space="preserve">Isolamento térmico sob laje, com lãs minerais.</t>
  </si>
  <si>
    <r>
      <rPr>
        <sz val="8.25"/>
        <color rgb="FF000000"/>
        <rFont val="Arial"/>
        <family val="2"/>
      </rPr>
      <t xml:space="preserve">Isolamento térmico sob laje, com painel semi-rígido de lã de vidro TECH Slab 3.0 G1 (Painel Neto) "ISOVER", de 60 mm de espessura, revestido em uma das suas faces com um véu mineral preto, resistência térmica 1,32 m²K/W, condutibilidade térmica 0,038 W/(mK), densidade 70 kg/m³, calor específico 840 J/kgK, coeficiente de absorção sonora médio 0,8 para uma frequência de 500 Hz e fator de resistência à difusão do vapor de água 1. Colocação em obra: topo a topo,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</si>
  <si>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</si>
  <si>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</si>
  <si>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</si>
  <si>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</si>
  <si>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</si>
  <si>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</si>
  <si>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mt16lvi060pd</t>
  </si>
  <si>
    <t xml:space="preserve">m²</t>
  </si>
  <si>
    <t xml:space="preserve">Painel semi-rígido de lã de vidro TECH Slab 3.0 G1 (Painel Neto) "ISOVER", revestido em uma das suas faces com um véu mineral preto, de 60 mm de espessura, condutibilidade térmica 0,038 W/(mK), densidade 70 kg/m³, coeficiente de absorção sonora médio 0,8 para uma frequência de 500 Hz, Euroclasse A2-s1, d0 de reação ao fogo e fator de resistência à difusão do vapor de água 1.</t>
  </si>
  <si>
    <t xml:space="preserve">mt16aaa040c</t>
  </si>
  <si>
    <t xml:space="preserve">kg</t>
  </si>
  <si>
    <t xml:space="preserve">Cimento cola para fixação de painéis isolantes.</t>
  </si>
  <si>
    <t xml:space="preserve">%</t>
  </si>
  <si>
    <t xml:space="preserve">Custos diretos complementares</t>
  </si>
  <si>
    <t xml:space="preserve">Custo de manutenção decenal: R$ 3,05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</si>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</sst>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139.3</v>
      </c>
      <c r="H9" s="13">
        <f ca="1">ROUND(INDIRECT(ADDRESS(ROW()+(0), COLUMN()+(-2), 1))*INDIRECT(ADDRESS(ROW()+(0), COLUMN()+(-1), 1)), 2)</f>
        <v>146.27</v>
      </c>
    </row>
    <row r="10" spans="1:8" ht="13.50" thickBot="1" customHeight="1">
      <c r="A10" s="14" t="s">
        <v>14</v>
      </c>
      <c r="B10" s="14"/>
      <c r="C10" s="15" t="s">
        <v>15</v>
      </c>
      <c r="D10" s="15"/>
      <c r="E10" s="16" t="s">
        <v>16</v>
      </c>
      <c r="F10" s="17">
        <v>1</v>
      </c>
      <c r="G10" s="18">
        <v>3.01</v>
      </c>
      <c r="H10" s="18">
        <f ca="1">ROUND(INDIRECT(ADDRESS(ROW()+(0), COLUMN()+(-2), 1))*INDIRECT(ADDRESS(ROW()+(0), COLUMN()+(-1), 1)), 2)</f>
        <v>3.01</v>
      </c>
    </row>
    <row r="11" spans="1:8" ht="13.50" thickBot="1" customHeight="1">
      <c r="A11" s="16"/>
      <c r="B11" s="16"/>
      <c r="C11" s="19" t="s">
        <v>17</v>
      </c>
      <c r="D11" s="19"/>
      <c r="E11" s="5" t="s">
        <v>18</v>
      </c>
      <c r="F11" s="20">
        <v>2</v>
      </c>
      <c r="G11" s="21">
        <f ca="1">ROUND(SUM(INDIRECT(ADDRESS(ROW()+(-1), COLUMN()+(1), 1)),INDIRECT(ADDRESS(ROW()+(-2), COLUMN()+(1), 1))), 2)</f>
        <v>149.28</v>
      </c>
      <c r="H11" s="21">
        <f ca="1">ROUND(INDIRECT(ADDRESS(ROW()+(0), COLUMN()+(-2), 1))*INDIRECT(ADDRESS(ROW()+(0), COLUMN()+(-1), 1))/100, 2)</f>
        <v>2.99</v>
      </c>
    </row>
    <row r="12" spans="1:8" ht="13.50" thickBot="1" customHeight="1">
      <c r="A12" s="22" t="s">
        <v>19</v>
      </c>
      <c r="B12" s="22"/>
      <c r="C12" s="23"/>
      <c r="D12" s="23"/>
      <c r="E12" s="23"/>
      <c r="F12" s="24"/>
      <c r="G12" s="22" t="s">
        <v>20</v>
      </c>
      <c r="H12" s="25">
        <f ca="1">ROUND(SUM(INDIRECT(ADDRESS(ROW()+(-1), COLUMN()+(0), 1)),INDIRECT(ADDRESS(ROW()+(-2), COLUMN()+(0), 1)),INDIRECT(ADDRESS(ROW()+(-3), COLUMN()+(0), 1))), 2)</f>
        <v>152.27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