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<sst xmlns="http://schemas.openxmlformats.org/spreadsheetml/2006/main" count="33" uniqueCount="33">
  <si>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</si>
  <si>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QRE010</t>
  </si>
  <si>
    <t xml:space="preserve">Un</t>
  </si>
  <si>
    <t xml:space="preserve">Encontro de vertente com chaminés ou dutos de ventilação.</t>
  </si>
  <si>
    <r>
      <rPr>
        <sz val="8.25"/>
        <color rgb="FF000000"/>
        <rFont val="Arial"/>
        <family val="2"/>
      </rPr>
      <t xml:space="preserve">Encontro de vertente de telhado com chaminés ou dutos de ventilação, de dimensões 60x60 cm, em cobertura inclinada, impermeabilização com banda autocolante de alumínio, com a superfície em relevo e revestida em uma das suas faces com uma camada adesiva de butilo de 0,15 mm de espessura, de 30 cm de largura protegida com perfil de chapa de aço galvanizado, fixado ao paramento com parafusos.</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</si>
  <si>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</si>
  <si>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</si>
  <si>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</si>
  <si>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</si>
  <si>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</si>
  <si>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</si>
  <si>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mt13aev010aa</t>
  </si>
  <si>
    <t xml:space="preserve">m</t>
  </si>
  <si>
    <t xml:space="preserve">Banda autocolante de alumínio, com a superfície em relevo e revestida em uma das suas faces com uma camada adesiva de butilo de 0,15 mm de espessura, de 30 cm de largura; para a impermeabilização de encontros.</t>
  </si>
  <si>
    <t xml:space="preserve">mt15acc020c</t>
  </si>
  <si>
    <t xml:space="preserve">m</t>
  </si>
  <si>
    <t xml:space="preserve">Perfil de chapa de aço galvanizado, espessura 0,8 mm, desenvolvimento 300 mm, e 2 dobras.</t>
  </si>
  <si>
    <t xml:space="preserve">mt26aaa240be</t>
  </si>
  <si>
    <t xml:space="preserve">Un</t>
  </si>
  <si>
    <t xml:space="preserve">Bucha de nylon com parafuso de cabeça escareada, de aço galvanizado, de 8 mm de diâmetro e 80 mm de comprimento.</t>
  </si>
  <si>
    <t xml:space="preserve">mt15sja020a</t>
  </si>
  <si>
    <t xml:space="preserve">Un</t>
  </si>
  <si>
    <t xml:space="preserve">Cartucho de pasta de poliuretano, de 310 cm³.</t>
  </si>
  <si>
    <t xml:space="preserve">mo011</t>
  </si>
  <si>
    <t xml:space="preserve">h</t>
  </si>
  <si>
    <t xml:space="preserve">Montador.</t>
  </si>
  <si>
    <t xml:space="preserve">mo080</t>
  </si>
  <si>
    <t xml:space="preserve">h</t>
  </si>
  <si>
    <t xml:space="preserve">Ajudante de montador.</t>
  </si>
  <si>
    <t xml:space="preserve">%</t>
  </si>
  <si>
    <t xml:space="preserve">Custos diretos complementares</t>
  </si>
  <si>
    <t xml:space="preserve">Custo de manutenção decenal: R$ 113,79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</si>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</sst>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68" customWidth="1"/>
    <col min="4" max="4" width="2.89" customWidth="1"/>
    <col min="5" max="5" width="79.56" customWidth="1"/>
    <col min="6" max="6" width="6.97"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9" t="s">
        <v>12</v>
      </c>
      <c r="D9" s="9"/>
      <c r="E9" s="7" t="s">
        <v>13</v>
      </c>
      <c r="F9" s="11">
        <v>9.6</v>
      </c>
      <c r="G9" s="13">
        <v>31.02</v>
      </c>
      <c r="H9" s="13">
        <f ca="1">ROUND(INDIRECT(ADDRESS(ROW()+(0), COLUMN()+(-2), 1))*INDIRECT(ADDRESS(ROW()+(0), COLUMN()+(-1), 1)), 2)</f>
        <v>297.79</v>
      </c>
    </row>
    <row r="10" spans="1:8" ht="13.50" thickBot="1" customHeight="1">
      <c r="A10" s="14" t="s">
        <v>14</v>
      </c>
      <c r="B10" s="14"/>
      <c r="C10" s="15" t="s">
        <v>15</v>
      </c>
      <c r="D10" s="15"/>
      <c r="E10" s="14" t="s">
        <v>16</v>
      </c>
      <c r="F10" s="16">
        <v>2.4</v>
      </c>
      <c r="G10" s="17">
        <v>13.64</v>
      </c>
      <c r="H10" s="17">
        <f ca="1">ROUND(INDIRECT(ADDRESS(ROW()+(0), COLUMN()+(-2), 1))*INDIRECT(ADDRESS(ROW()+(0), COLUMN()+(-1), 1)), 2)</f>
        <v>32.74</v>
      </c>
    </row>
    <row r="11" spans="1:8" ht="24.00" thickBot="1" customHeight="1">
      <c r="A11" s="14" t="s">
        <v>17</v>
      </c>
      <c r="B11" s="14"/>
      <c r="C11" s="15" t="s">
        <v>18</v>
      </c>
      <c r="D11" s="15"/>
      <c r="E11" s="14" t="s">
        <v>19</v>
      </c>
      <c r="F11" s="16">
        <v>10</v>
      </c>
      <c r="G11" s="17">
        <v>1.53</v>
      </c>
      <c r="H11" s="17">
        <f ca="1">ROUND(INDIRECT(ADDRESS(ROW()+(0), COLUMN()+(-2), 1))*INDIRECT(ADDRESS(ROW()+(0), COLUMN()+(-1), 1)), 2)</f>
        <v>15.3</v>
      </c>
    </row>
    <row r="12" spans="1:8" ht="13.50" thickBot="1" customHeight="1">
      <c r="A12" s="14" t="s">
        <v>20</v>
      </c>
      <c r="B12" s="14"/>
      <c r="C12" s="15" t="s">
        <v>21</v>
      </c>
      <c r="D12" s="15"/>
      <c r="E12" s="14" t="s">
        <v>22</v>
      </c>
      <c r="F12" s="16">
        <v>0.408</v>
      </c>
      <c r="G12" s="17">
        <v>46.97</v>
      </c>
      <c r="H12" s="17">
        <f ca="1">ROUND(INDIRECT(ADDRESS(ROW()+(0), COLUMN()+(-2), 1))*INDIRECT(ADDRESS(ROW()+(0), COLUMN()+(-1), 1)), 2)</f>
        <v>19.16</v>
      </c>
    </row>
    <row r="13" spans="1:8" ht="13.50" thickBot="1" customHeight="1">
      <c r="A13" s="14" t="s">
        <v>23</v>
      </c>
      <c r="B13" s="14"/>
      <c r="C13" s="15" t="s">
        <v>24</v>
      </c>
      <c r="D13" s="15"/>
      <c r="E13" s="14" t="s">
        <v>25</v>
      </c>
      <c r="F13" s="16">
        <v>0.277</v>
      </c>
      <c r="G13" s="17">
        <v>40.91</v>
      </c>
      <c r="H13" s="17">
        <f ca="1">ROUND(INDIRECT(ADDRESS(ROW()+(0), COLUMN()+(-2), 1))*INDIRECT(ADDRESS(ROW()+(0), COLUMN()+(-1), 1)), 2)</f>
        <v>11.33</v>
      </c>
    </row>
    <row r="14" spans="1:8" ht="13.50" thickBot="1" customHeight="1">
      <c r="A14" s="14" t="s">
        <v>26</v>
      </c>
      <c r="B14" s="14"/>
      <c r="C14" s="18" t="s">
        <v>27</v>
      </c>
      <c r="D14" s="18"/>
      <c r="E14" s="19" t="s">
        <v>28</v>
      </c>
      <c r="F14" s="20">
        <v>0.277</v>
      </c>
      <c r="G14" s="21">
        <v>30.23</v>
      </c>
      <c r="H14" s="21">
        <f ca="1">ROUND(INDIRECT(ADDRESS(ROW()+(0), COLUMN()+(-2), 1))*INDIRECT(ADDRESS(ROW()+(0), COLUMN()+(-1), 1)), 2)</f>
        <v>8.37</v>
      </c>
    </row>
    <row r="15" spans="1:8" ht="13.50" thickBot="1" customHeight="1">
      <c r="A15" s="19"/>
      <c r="B15" s="19"/>
      <c r="C15" s="22" t="s">
        <v>29</v>
      </c>
      <c r="D15" s="22"/>
      <c r="E15" s="5" t="s">
        <v>30</v>
      </c>
      <c r="F15" s="23">
        <v>2</v>
      </c>
      <c r="G15" s="24">
        <f ca="1">ROUND(SUM(INDIRECT(ADDRESS(ROW()+(-1), COLUMN()+(1), 1)),INDIRECT(ADDRESS(ROW()+(-2), COLUMN()+(1), 1)),INDIRECT(ADDRESS(ROW()+(-3), COLUMN()+(1), 1)),INDIRECT(ADDRESS(ROW()+(-4), COLUMN()+(1), 1)),INDIRECT(ADDRESS(ROW()+(-5), COLUMN()+(1), 1)),INDIRECT(ADDRESS(ROW()+(-6), COLUMN()+(1), 1))), 2)</f>
        <v>384.69</v>
      </c>
      <c r="H15" s="24">
        <f ca="1">ROUND(INDIRECT(ADDRESS(ROW()+(0), COLUMN()+(-2), 1))*INDIRECT(ADDRESS(ROW()+(0), COLUMN()+(-1), 1))/100, 2)</f>
        <v>7.69</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392.38</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