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workbook.xml" ContentType="application/vnd.openxmlformats-officedocument.spreadsheetml.sheet.main+xml"/>
  <Override PartName="/xl/worksheets/sheet1.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
    <Relationship Id="rId1" Type="http://schemas.openxmlformats.org/officeDocument/2006/relationships/officeDocument" Target="xl/workbook.xml"/>
</Relationships>

</file>

<file path=xl/workbook.xml><?xml version="1.0" encoding="utf-8"?>
<workbook xmlns="http://schemas.openxmlformats.org/spreadsheetml/2006/main" xmlns:r="http://schemas.openxmlformats.org/officeDocument/2006/relationships">
  <fileVersion appName="xl" lastEdited="4" lowestEdited="4" rupBuild="4505"/>
  <workbookPr defaultThemeVersion="124226"/>
  <bookViews>
    <workbookView xWindow="240" yWindow="45" windowWidth="18855" windowHeight="11985"/>
  </bookViews>
  <sheets>
    <sheet name="Folha 1" sheetId="1" r:id="rId1"/>
  </sheets>
  <calcPr calcId="124519"/>
</workbook>
</file>

<file path=xl/sharedStrings.xml><?xml version="1.0" encoding="utf-8"?>
<sst xmlns="http://schemas.openxmlformats.org/spreadsheetml/2006/main" count="42" uniqueCount="42">
  <si>
    <t xml:space="preserve"/>
  </si>
  <si>
    <t xml:space="preserve">NIA100</t>
  </si>
  <si>
    <t xml:space="preserve">m²</t>
  </si>
  <si>
    <t xml:space="preserve">Impermeabilização de piscinas. Sistema Dry120 Pool "REVESTECH".</t>
  </si>
  <si>
    <r>
      <rPr>
        <sz val="8.25"/>
        <color rgb="FF000000"/>
        <rFont val="Arial"/>
        <family val="2"/>
      </rPr>
      <t xml:space="preserve">Impermeabilização de piscinas. Sistema Dry120 Pool "REVESTECH", formado por lâmina impermeabilizante flexível tipo EVAC, Dry120 30 "REVESTECH", composta por uma folha dupla de poliolefina termoplástica com acetato de vinil etileno, com ambas as faces revestidas de fibras de poliéster não tecidas, de 1,25 mm de espessura e 525 g/m², fornecida em rolos de 1,5 m de largura e 30 m de comprimento, fixada ao suporte com cimento cola melhorado, deformável e tixotrópico, C2 TE S1 espalhada com desempenadeira dentada. Inclusive complementos de reforço em tratamento de pontos singulares através da utilização de peças especiais "REVESTECH" para a resolução de ângulos internos Dry50 Cornerin, resolução de uniões com banda Dry50 Banda 13x30, resolução de encontros com paramentos com banda perimetral Corner Band, vedação de juntas e encontros com paramentos com Primerpool e vedação de juntas com Seal Plus. O preço não inclui o revestimento.</t>
    </r>
    <r>
      <rPr>
        <sz val="8.25"/>
        <color rgb="FF000000"/>
        <rFont val="Arial"/>
        <family val="2"/>
      </rPr>
      <t xml:space="preserve">
</t>
    </r>
  </si>
  <si>
    <t xml:space="preserve">Insumo</t>
  </si>
  <si>
    <t xml:space="preserve">Un</t>
  </si>
  <si>
    <t xml:space="preserve">Descrição</t>
  </si>
  <si>
    <t xml:space="preserve">Rend.</t>
  </si>
  <si>
    <t xml:space="preserve">Preço unitário</t>
  </si>
  <si>
    <t xml:space="preserve">Preço Insumo</t>
  </si>
  <si>
    <t xml:space="preserve">mt09mcm060a</t>
  </si>
  <si>
    <t xml:space="preserve">kg</t>
  </si>
  <si>
    <t xml:space="preserve">Cimento cola melhorado, C2 TE S1, deformável, com deslizamento reduzido e tempo de colocação ampliado, cor cinza, à base de cimento, inertes de granulometria fina, resinas sintéticas e aditivos especiais, com propriedades tixotrópicas e de endurecimento sem retração.</t>
  </si>
  <si>
    <t xml:space="preserve">mt15rev012a</t>
  </si>
  <si>
    <t xml:space="preserve">m²</t>
  </si>
  <si>
    <t xml:space="preserve">Lâmina impermeabilizante flexível tipo EVAC, Dry120 30 "REVESTECH", composta por uma folha dupla de poliolefina termoplástica com acetato de vinil etileno, com ambas as faces revestidas de fibras de poliéster não tecidas, de 1,25 mm de espessura e 525 g/m², fornecida em rolos de 1,5 m de largura e 30 m de comprimento.</t>
  </si>
  <si>
    <t xml:space="preserve">mt15rev170c</t>
  </si>
  <si>
    <t xml:space="preserve">kg</t>
  </si>
  <si>
    <t xml:space="preserve">Adesivo à base de poliuretano, Seal Plus "REVESTECH", cor castanho, para a vedação de juntas.</t>
  </si>
  <si>
    <t xml:space="preserve">mt15rev058l</t>
  </si>
  <si>
    <t xml:space="preserve">m</t>
  </si>
  <si>
    <t xml:space="preserve">Banda de reforço para lâmina impermeabilizante flexível tipo EVAC, Dry50 Banda 13x30 "REVESTECH", de 127 mm de largura, composta por uma folha dupla de poliolefina termoplástica com acetato de vinil etileno, com ambas as faces revestidas de fibras de poliéster não tecidas, de 0,52 mm de espessura e 335 g/m².</t>
  </si>
  <si>
    <t xml:space="preserve">mt15rev175c</t>
  </si>
  <si>
    <t xml:space="preserve">kg</t>
  </si>
  <si>
    <t xml:space="preserve">Primer à base de poliuretano em dispersão aquosa, Primerpool "REVESTECH", para a vedação de juntas e encontros com paramentos.</t>
  </si>
  <si>
    <t xml:space="preserve">mt15rev045c</t>
  </si>
  <si>
    <t xml:space="preserve">m</t>
  </si>
  <si>
    <t xml:space="preserve">Banda de reforço de encontros a 90° entre paramentos para lâmina impermeabilizante flexível tipo EVAC, Corner Band "REVESTECH", de 127 mm de largura, composta por uma folha dupla de poliolefina termoplástica com acetato de vinil etileno, com ambas as faces revestidas de fibras de poliéster não tecidas, de 0,8 mm de espessura e 625 g/m², fornecida em rolos de 30 m de comprimento.</t>
  </si>
  <si>
    <t xml:space="preserve">mt15rev065b</t>
  </si>
  <si>
    <t xml:space="preserve">Un</t>
  </si>
  <si>
    <t xml:space="preserve">Complemento para reforço de pontos singulares em tratamentos impermeabilizantes através de peças para a resolução de ângulos internos, Dry50 Cornerin "REVESTECH".</t>
  </si>
  <si>
    <t xml:space="preserve">mo029</t>
  </si>
  <si>
    <t xml:space="preserve">h</t>
  </si>
  <si>
    <t xml:space="preserve">Aplicador de lâminas impermeabilizantes.</t>
  </si>
  <si>
    <t xml:space="preserve">mo067</t>
  </si>
  <si>
    <t xml:space="preserve">h</t>
  </si>
  <si>
    <t xml:space="preserve">Ajudante de aplicador de lâminas impermeabilizantes.</t>
  </si>
  <si>
    <t xml:space="preserve">%</t>
  </si>
  <si>
    <t xml:space="preserve">Custos diretos complementares</t>
  </si>
  <si>
    <t xml:space="preserve">Custo de manutenção decenal: R$ 5,83 nos primeiros 10 anos.</t>
  </si>
  <si>
    <t xml:space="preserve">Total:</t>
  </si>
</sst>
</file>

<file path=xl/styles.xml><?xml version="1.0" encoding="utf-8"?>
<styleSheet xmlns="http://schemas.openxmlformats.org/spreadsheetml/2006/main">
  <numFmts count="2">
    <numFmt numFmtId="200" formatCode="0.000"/>
    <numFmt numFmtId="201" formatCode="0.00"/>
  </numFmts>
  <fonts count="2">
    <font>
      <sz val="8.25"/>
      <color rgb="FF000000"/>
      <name val="Arial"/>
      <family val="2"/>
    </font>
    <font>
      <b/>
      <sz val="8.25"/>
      <color rgb="FF000000"/>
      <name val="Arial"/>
      <family val="2"/>
    </font>
  </fonts>
  <fills count="2">
    <fill>
      <patternFill patternType="none"/>
    </fill>
    <fill>
      <patternFill patternType="gray125"/>
    </fill>
  </fills>
  <borders count="8">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s>
  <cellStyleXfs count="1">
    <xf numFmtId="0" fontId="0" fillId="0" borderId="0"/>
  </cellStyleXfs>
  <cellXfs count="29">
    <xf numFmtId="0" fontId="0" fillId="0" borderId="0" xfId="0" applyFont="1" applyAlignment="1">
      <alignment horizontal="left" vertical="center" wrapText="0"/>
    </xf>
    <xf numFmtId="0" fontId="0" fillId="0" borderId="0" xfId="0" applyFont="1" applyAlignment="1">
      <alignment horizontal="left" vertical="top" wrapText="1"/>
    </xf>
    <xf numFmtId="0" fontId="1" fillId="0" borderId="0" xfId="0" applyFont="1" applyAlignment="1">
      <alignment horizontal="left" vertical="top" wrapText="1"/>
    </xf>
    <xf numFmtId="0" fontId="1" fillId="0" borderId="0" xfId="0" applyFont="1" applyAlignment="1">
      <alignment horizontal="center" vertical="top" wrapText="1"/>
    </xf>
    <xf numFmtId="0" fontId="0" fillId="0" borderId="0" xfId="0" applyFont="1" applyAlignment="1">
      <alignment horizontal="justify" vertical="top" wrapText="1"/>
    </xf>
    <xf numFmtId="0" fontId="0" fillId="0" borderId="1" xfId="0" applyFont="1" applyAlignment="1">
      <alignment horizontal="left" vertical="top" wrapText="1"/>
    </xf>
    <xf numFmtId="0" fontId="0" fillId="0" borderId="1" xfId="0" applyFont="1" applyAlignment="1">
      <alignment horizontal="center" vertical="bottom" wrapText="1"/>
    </xf>
    <xf numFmtId="0" fontId="0" fillId="0" borderId="2" xfId="0" applyFont="1" applyAlignment="1">
      <alignment horizontal="left" vertical="top" wrapText="1"/>
    </xf>
    <xf numFmtId="0" fontId="0" fillId="0" borderId="0" xfId="0" applyFont="1" applyAlignment="1">
      <alignment horizontal="center" vertical="top" wrapText="1"/>
    </xf>
    <xf numFmtId="0" fontId="0" fillId="0" borderId="2" xfId="0" applyFont="1" applyAlignment="1">
      <alignment horizontal="center" vertical="top" wrapText="1"/>
    </xf>
    <xf numFmtId="200" fontId="0" fillId="0" borderId="0" xfId="0" applyFont="1" applyAlignment="1">
      <alignment horizontal="right" vertical="top" wrapText="1"/>
    </xf>
    <xf numFmtId="200" fontId="0" fillId="0" borderId="2" xfId="0" applyFont="1" applyAlignment="1">
      <alignment horizontal="right" vertical="top" wrapText="1"/>
    </xf>
    <xf numFmtId="201" fontId="0" fillId="0" borderId="0" xfId="0" applyFont="1" applyAlignment="1">
      <alignment horizontal="right" vertical="top" wrapText="1"/>
    </xf>
    <xf numFmtId="201" fontId="0" fillId="0" borderId="2" xfId="0" applyFont="1" applyAlignment="1">
      <alignment horizontal="right" vertical="top" wrapText="1"/>
    </xf>
    <xf numFmtId="0" fontId="0" fillId="0" borderId="3" xfId="0" applyFont="1" applyAlignment="1">
      <alignment horizontal="left" vertical="top" wrapText="1"/>
    </xf>
    <xf numFmtId="0" fontId="0" fillId="0" borderId="3" xfId="0" applyFont="1" applyAlignment="1">
      <alignment horizontal="center" vertical="top" wrapText="1"/>
    </xf>
    <xf numFmtId="200" fontId="0" fillId="0" borderId="3" xfId="0" applyFont="1" applyAlignment="1">
      <alignment horizontal="right" vertical="top" wrapText="1"/>
    </xf>
    <xf numFmtId="201" fontId="0" fillId="0" borderId="3" xfId="0" applyFont="1" applyAlignment="1">
      <alignment horizontal="right" vertical="top" wrapText="1"/>
    </xf>
    <xf numFmtId="0" fontId="0" fillId="0" borderId="4" xfId="0" applyFont="1" applyAlignment="1">
      <alignment horizontal="center" vertical="top" wrapText="1"/>
    </xf>
    <xf numFmtId="0" fontId="0" fillId="0" borderId="4" xfId="0" applyFont="1" applyAlignment="1">
      <alignment horizontal="left" vertical="top" wrapText="1"/>
    </xf>
    <xf numFmtId="200" fontId="0" fillId="0" borderId="4" xfId="0" applyFont="1" applyAlignment="1">
      <alignment horizontal="right" vertical="top" wrapText="1"/>
    </xf>
    <xf numFmtId="201" fontId="0" fillId="0" borderId="4" xfId="0" applyFont="1" applyAlignment="1">
      <alignment horizontal="right" vertical="top" wrapText="1"/>
    </xf>
    <xf numFmtId="0" fontId="0" fillId="0" borderId="1" xfId="0" applyFont="1" applyAlignment="1">
      <alignment horizontal="center" vertical="top" wrapText="1"/>
    </xf>
    <xf numFmtId="200" fontId="0" fillId="0" borderId="1" xfId="0" applyFont="1" applyAlignment="1">
      <alignment horizontal="right" vertical="top" wrapText="1"/>
    </xf>
    <xf numFmtId="201" fontId="0" fillId="0" borderId="1" xfId="0" applyFont="1" applyAlignment="1">
      <alignment horizontal="right" vertical="top" wrapText="1"/>
    </xf>
    <xf numFmtId="0" fontId="0" fillId="0" borderId="5" xfId="0" applyFont="1" applyAlignment="1">
      <alignment horizontal="left" vertical="top" wrapText="1"/>
    </xf>
    <xf numFmtId="0" fontId="0" fillId="0" borderId="6" xfId="0" applyFont="1" applyAlignment="1">
      <alignment horizontal="left" vertical="top" wrapText="1"/>
    </xf>
    <xf numFmtId="0" fontId="0" fillId="0" borderId="7" xfId="0" applyFont="1" applyAlignment="1">
      <alignment horizontal="center" vertical="center" wrapText="1"/>
    </xf>
    <xf numFmtId="201" fontId="0" fillId="0" borderId="7" xfId="0" applyFont="1" applyAlignment="1">
      <alignment horizontal="right" vertical="top" wrapText="1"/>
    </xf>
  </cellXfs>
  <cellStyles count="1">
    <cellStyle name="Normal" xfId="0" builtinId="0"/>
  </cellStyles>
  <dxfs count="0"/>
  <tableStyles count="0" defaultTableStyle="TableStyleMedium9" defaultPivotStyle="PivotStyleLight16"/>
</styleSheet>
</file>

<file path=xl/_rels/workbook.xml.rels><?xml version="1.0" encoding="utf-8" standalone="yes"?>
<Relationships xmlns="http://schemas.openxmlformats.org/package/2006/relationships">
    <Relationship Id="rId3" Type="http://schemas.openxmlformats.org/officeDocument/2006/relationships/styles" Target="styles.xml"/>
    <Relationship Id="rId1" Type="http://schemas.openxmlformats.org/officeDocument/2006/relationships/worksheet" Target="worksheets/sheet1.xml"/>
    <Relationship Id="rId4" Type="http://schemas.openxmlformats.org/officeDocument/2006/relationships/sharedStrings" Target="sharedStrings.xml"/>
</Relationships>

</file>

<file path=xl/worksheets/sheet1.xml><?xml version="1.0" encoding="utf-8"?>
<worksheet xmlns="http://schemas.openxmlformats.org/spreadsheetml/2006/main" xmlns:r="http://schemas.openxmlformats.org/officeDocument/2006/relationships">
  <dimension ref="A1:E200"/>
  <sheetViews>
    <sheetView tabSelected="1" view="pageLayout" workbookViewId="0">
      <selection activeCell="A1" sqref="A1"/>
    </sheetView>
  </sheetViews>
  <sheetFormatPr baseColWidth="10" defaultRowHeight="15"/>
  <cols>
    <col min="1" max="1" width="7.48" customWidth="1"/>
    <col min="2" max="2" width="5.61" customWidth="1"/>
    <col min="3" max="3" width="0.68" customWidth="1"/>
    <col min="4" max="4" width="2.89" customWidth="1"/>
    <col min="5" max="5" width="80.75" customWidth="1"/>
    <col min="6" max="6" width="6.12" customWidth="1"/>
    <col min="7" max="7" width="12.58" customWidth="1"/>
    <col min="8" max="8" width="12.41" customWidth="1"/>
  </cols>
  <sheetData>
    <row r="1" spans="1:1" ht="2.25" thickBot="1" customHeight="1">
      <c r="A1" s="1" t="s">
        <v>0</v>
      </c>
      <c r="B1" s="1"/>
      <c r="C1" s="1"/>
      <c r="D1" s="1"/>
      <c r="E1" s="1"/>
      <c r="F1" s="1"/>
      <c r="G1" s="1"/>
      <c r="H1" s="1"/>
    </row>
    <row r="3" spans="1:8" ht="13.50" thickBot="1" customHeight="1">
      <c r="A3" s="2" t="s">
        <v>1</v>
      </c>
      <c r="B3" s="3" t="s">
        <v>2</v>
      </c>
      <c r="C3" s="3"/>
      <c r="D3" s="2" t="s">
        <v>3</v>
      </c>
      <c r="E3" s="2"/>
      <c r="F3" s="2"/>
      <c r="G3" s="2"/>
      <c r="H3" s="2"/>
    </row>
    <row r="5" spans="1:8" ht="87.00" thickBot="1" customHeight="1">
      <c r="A5" s="5" t="s">
        <v>4</v>
      </c>
      <c r="B5" s="5"/>
      <c r="C5" s="5"/>
      <c r="D5" s="5"/>
      <c r="E5" s="5"/>
      <c r="F5" s="5"/>
      <c r="G5" s="5"/>
      <c r="H5" s="5"/>
    </row>
    <row r="8" spans="1:8" ht="13.50" thickBot="1" customHeight="1">
      <c r="A8" s="6" t="s">
        <v>5</v>
      </c>
      <c r="B8" s="6"/>
      <c r="C8" s="6" t="s">
        <v>6</v>
      </c>
      <c r="D8" s="6"/>
      <c r="E8" s="6" t="s">
        <v>7</v>
      </c>
      <c r="F8" s="6" t="s">
        <v>8</v>
      </c>
      <c r="G8" s="6" t="s">
        <v>9</v>
      </c>
      <c r="H8" s="6" t="s">
        <v>10</v>
      </c>
    </row>
    <row r="9" spans="1:8" ht="34.50" thickBot="1" customHeight="1">
      <c r="A9" s="7" t="s">
        <v>11</v>
      </c>
      <c r="B9" s="7"/>
      <c r="C9" s="9" t="s">
        <v>12</v>
      </c>
      <c r="D9" s="9"/>
      <c r="E9" s="7" t="s">
        <v>13</v>
      </c>
      <c r="F9" s="11">
        <v>0.6</v>
      </c>
      <c r="G9" s="13">
        <v>2.52</v>
      </c>
      <c r="H9" s="13">
        <f ca="1">ROUND(INDIRECT(ADDRESS(ROW()+(0), COLUMN()+(-2), 1))*INDIRECT(ADDRESS(ROW()+(0), COLUMN()+(-1), 1)), 2)</f>
        <v>1.51</v>
      </c>
    </row>
    <row r="10" spans="1:8" ht="45.00" thickBot="1" customHeight="1">
      <c r="A10" s="14" t="s">
        <v>14</v>
      </c>
      <c r="B10" s="14"/>
      <c r="C10" s="15" t="s">
        <v>15</v>
      </c>
      <c r="D10" s="15"/>
      <c r="E10" s="14" t="s">
        <v>16</v>
      </c>
      <c r="F10" s="16">
        <v>1.1</v>
      </c>
      <c r="G10" s="17">
        <v>104.93</v>
      </c>
      <c r="H10" s="17">
        <f ca="1">ROUND(INDIRECT(ADDRESS(ROW()+(0), COLUMN()+(-2), 1))*INDIRECT(ADDRESS(ROW()+(0), COLUMN()+(-1), 1)), 2)</f>
        <v>115.42</v>
      </c>
    </row>
    <row r="11" spans="1:8" ht="24.00" thickBot="1" customHeight="1">
      <c r="A11" s="14" t="s">
        <v>17</v>
      </c>
      <c r="B11" s="14"/>
      <c r="C11" s="15" t="s">
        <v>18</v>
      </c>
      <c r="D11" s="15"/>
      <c r="E11" s="14" t="s">
        <v>19</v>
      </c>
      <c r="F11" s="16">
        <v>0.04</v>
      </c>
      <c r="G11" s="17">
        <v>115.77</v>
      </c>
      <c r="H11" s="17">
        <f ca="1">ROUND(INDIRECT(ADDRESS(ROW()+(0), COLUMN()+(-2), 1))*INDIRECT(ADDRESS(ROW()+(0), COLUMN()+(-1), 1)), 2)</f>
        <v>4.63</v>
      </c>
    </row>
    <row r="12" spans="1:8" ht="45.00" thickBot="1" customHeight="1">
      <c r="A12" s="14" t="s">
        <v>20</v>
      </c>
      <c r="B12" s="14"/>
      <c r="C12" s="15" t="s">
        <v>21</v>
      </c>
      <c r="D12" s="15"/>
      <c r="E12" s="14" t="s">
        <v>22</v>
      </c>
      <c r="F12" s="16">
        <v>0.25</v>
      </c>
      <c r="G12" s="17">
        <v>20.96</v>
      </c>
      <c r="H12" s="17">
        <f ca="1">ROUND(INDIRECT(ADDRESS(ROW()+(0), COLUMN()+(-2), 1))*INDIRECT(ADDRESS(ROW()+(0), COLUMN()+(-1), 1)), 2)</f>
        <v>5.24</v>
      </c>
    </row>
    <row r="13" spans="1:8" ht="24.00" thickBot="1" customHeight="1">
      <c r="A13" s="14" t="s">
        <v>23</v>
      </c>
      <c r="B13" s="14"/>
      <c r="C13" s="15" t="s">
        <v>24</v>
      </c>
      <c r="D13" s="15"/>
      <c r="E13" s="14" t="s">
        <v>25</v>
      </c>
      <c r="F13" s="16">
        <v>0.045</v>
      </c>
      <c r="G13" s="17">
        <v>42.59</v>
      </c>
      <c r="H13" s="17">
        <f ca="1">ROUND(INDIRECT(ADDRESS(ROW()+(0), COLUMN()+(-2), 1))*INDIRECT(ADDRESS(ROW()+(0), COLUMN()+(-1), 1)), 2)</f>
        <v>1.92</v>
      </c>
    </row>
    <row r="14" spans="1:8" ht="55.50" thickBot="1" customHeight="1">
      <c r="A14" s="14" t="s">
        <v>26</v>
      </c>
      <c r="B14" s="14"/>
      <c r="C14" s="15" t="s">
        <v>27</v>
      </c>
      <c r="D14" s="15"/>
      <c r="E14" s="14" t="s">
        <v>28</v>
      </c>
      <c r="F14" s="16">
        <v>0.1</v>
      </c>
      <c r="G14" s="17">
        <v>32.41</v>
      </c>
      <c r="H14" s="17">
        <f ca="1">ROUND(INDIRECT(ADDRESS(ROW()+(0), COLUMN()+(-2), 1))*INDIRECT(ADDRESS(ROW()+(0), COLUMN()+(-1), 1)), 2)</f>
        <v>3.24</v>
      </c>
    </row>
    <row r="15" spans="1:8" ht="24.00" thickBot="1" customHeight="1">
      <c r="A15" s="14" t="s">
        <v>29</v>
      </c>
      <c r="B15" s="14"/>
      <c r="C15" s="15" t="s">
        <v>30</v>
      </c>
      <c r="D15" s="15"/>
      <c r="E15" s="14" t="s">
        <v>31</v>
      </c>
      <c r="F15" s="16">
        <v>0.02</v>
      </c>
      <c r="G15" s="17">
        <v>49.05</v>
      </c>
      <c r="H15" s="17">
        <f ca="1">ROUND(INDIRECT(ADDRESS(ROW()+(0), COLUMN()+(-2), 1))*INDIRECT(ADDRESS(ROW()+(0), COLUMN()+(-1), 1)), 2)</f>
        <v>0.98</v>
      </c>
    </row>
    <row r="16" spans="1:8" ht="13.50" thickBot="1" customHeight="1">
      <c r="A16" s="14" t="s">
        <v>32</v>
      </c>
      <c r="B16" s="14"/>
      <c r="C16" s="15" t="s">
        <v>33</v>
      </c>
      <c r="D16" s="15"/>
      <c r="E16" s="14" t="s">
        <v>34</v>
      </c>
      <c r="F16" s="16">
        <v>0.185</v>
      </c>
      <c r="G16" s="17">
        <v>29.11</v>
      </c>
      <c r="H16" s="17">
        <f ca="1">ROUND(INDIRECT(ADDRESS(ROW()+(0), COLUMN()+(-2), 1))*INDIRECT(ADDRESS(ROW()+(0), COLUMN()+(-1), 1)), 2)</f>
        <v>5.39</v>
      </c>
    </row>
    <row r="17" spans="1:8" ht="13.50" thickBot="1" customHeight="1">
      <c r="A17" s="14" t="s">
        <v>35</v>
      </c>
      <c r="B17" s="14"/>
      <c r="C17" s="18" t="s">
        <v>36</v>
      </c>
      <c r="D17" s="18"/>
      <c r="E17" s="19" t="s">
        <v>37</v>
      </c>
      <c r="F17" s="20">
        <v>0.185</v>
      </c>
      <c r="G17" s="21">
        <v>25.14</v>
      </c>
      <c r="H17" s="21">
        <f ca="1">ROUND(INDIRECT(ADDRESS(ROW()+(0), COLUMN()+(-2), 1))*INDIRECT(ADDRESS(ROW()+(0), COLUMN()+(-1), 1)), 2)</f>
        <v>4.65</v>
      </c>
    </row>
    <row r="18" spans="1:8" ht="13.50" thickBot="1" customHeight="1">
      <c r="A18" s="19"/>
      <c r="B18" s="19"/>
      <c r="C18" s="22" t="s">
        <v>38</v>
      </c>
      <c r="D18" s="22"/>
      <c r="E18" s="5" t="s">
        <v>39</v>
      </c>
      <c r="F18" s="23">
        <v>2</v>
      </c>
      <c r="G18" s="24">
        <f ca="1">ROUND(SUM(INDIRECT(ADDRESS(ROW()+(-1), COLUMN()+(1), 1)),INDIRECT(ADDRESS(ROW()+(-2), COLUMN()+(1), 1)),INDIRECT(ADDRESS(ROW()+(-3), COLUMN()+(1), 1)),INDIRECT(ADDRESS(ROW()+(-4), COLUMN()+(1), 1)),INDIRECT(ADDRESS(ROW()+(-5), COLUMN()+(1), 1)),INDIRECT(ADDRESS(ROW()+(-6), COLUMN()+(1), 1)),INDIRECT(ADDRESS(ROW()+(-7), COLUMN()+(1), 1)),INDIRECT(ADDRESS(ROW()+(-8), COLUMN()+(1), 1)),INDIRECT(ADDRESS(ROW()+(-9), COLUMN()+(1), 1))), 2)</f>
        <v>142.98</v>
      </c>
      <c r="H18" s="24">
        <f ca="1">ROUND(INDIRECT(ADDRESS(ROW()+(0), COLUMN()+(-2), 1))*INDIRECT(ADDRESS(ROW()+(0), COLUMN()+(-1), 1))/100, 2)</f>
        <v>2.86</v>
      </c>
    </row>
    <row r="19" spans="1:8" ht="13.50" thickBot="1" customHeight="1">
      <c r="A19" s="25" t="s">
        <v>40</v>
      </c>
      <c r="B19" s="25"/>
      <c r="C19" s="26"/>
      <c r="D19" s="26"/>
      <c r="E19" s="26"/>
      <c r="F19" s="27"/>
      <c r="G19" s="25" t="s">
        <v>41</v>
      </c>
      <c r="H19" s="28">
        <f ca="1">ROUND(SUM(INDIRECT(ADDRESS(ROW()+(-1), COLUMN()+(0), 1)),INDIRECT(ADDRESS(ROW()+(-2), COLUMN()+(0), 1)),INDIRECT(ADDRESS(ROW()+(-3), COLUMN()+(0), 1)),INDIRECT(ADDRESS(ROW()+(-4), COLUMN()+(0), 1)),INDIRECT(ADDRESS(ROW()+(-5), COLUMN()+(0), 1)),INDIRECT(ADDRESS(ROW()+(-6), COLUMN()+(0), 1)),INDIRECT(ADDRESS(ROW()+(-7), COLUMN()+(0), 1)),INDIRECT(ADDRESS(ROW()+(-8), COLUMN()+(0), 1)),INDIRECT(ADDRESS(ROW()+(-9), COLUMN()+(0), 1)),INDIRECT(ADDRESS(ROW()+(-10), COLUMN()+(0), 1))), 2)</f>
        <v>145.84</v>
      </c>
    </row>
  </sheetData>
  <mergeCells count="27">
    <mergeCell ref="A1:H1"/>
    <mergeCell ref="B3:C3"/>
    <mergeCell ref="D3:H3"/>
    <mergeCell ref="A5:H5"/>
    <mergeCell ref="A8:B8"/>
    <mergeCell ref="C8:D8"/>
    <mergeCell ref="A9:B9"/>
    <mergeCell ref="C9:D9"/>
    <mergeCell ref="A10:B10"/>
    <mergeCell ref="C10:D10"/>
    <mergeCell ref="A11:B11"/>
    <mergeCell ref="C11:D11"/>
    <mergeCell ref="A12:B12"/>
    <mergeCell ref="C12:D12"/>
    <mergeCell ref="A13:B13"/>
    <mergeCell ref="C13:D13"/>
    <mergeCell ref="A14:B14"/>
    <mergeCell ref="C14:D14"/>
    <mergeCell ref="A15:B15"/>
    <mergeCell ref="C15:D15"/>
    <mergeCell ref="A16:B16"/>
    <mergeCell ref="C16:D16"/>
    <mergeCell ref="A17:B17"/>
    <mergeCell ref="C17:D17"/>
    <mergeCell ref="A18:B18"/>
    <mergeCell ref="C18:D18"/>
    <mergeCell ref="A19:E19"/>
  </mergeCells>
  <pageMargins left="0.147638" right="0.147638" top="0.206693" bottom="0.206693" header="0.0" footer="0.0"/>
  <pageSetup paperSize="9" orientation="portrait"/>
  <rowBreaks count="0" manualBreakCount="0">
    </rowBreaks>
</worksheet>
</file>