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<sst xmlns="http://schemas.openxmlformats.org/spreadsheetml/2006/main" count="24" uniqueCount="24">
  <si>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</si>
  <si>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FOM030</t>
  </si>
  <si>
    <t xml:space="preserve">m²</t>
  </si>
  <si>
    <t xml:space="preserve">Parede móvel acústica.</t>
  </si>
  <si>
    <r>
      <rPr>
        <sz val="8.25"/>
        <color rgb="FF000000"/>
        <rFont val="Arial"/>
        <family val="2"/>
      </rPr>
      <t xml:space="preserve">Parede móvel acústica, de suspensão simples, composta por módulos cegos independentes ensamblados entre si, de até 3500 mm de altura e entre 800 e 1200 mm de largura máxima, com sistema de correr com canaleta superior, sem guia inferior, formados por: painéis exteriores de painel de fibras de madeira e resinas sintéticas de densidade média (MDF), hidrófugo, acabamento lacado, em ambas as faces, cor a escolher, de 16 mm de espessura e isolante interior com painel semi-rígido de lã mineral, de 50 mm de espessura; e por uma estrutura interna dupla formada por um caixilho autoportante de alumínio anodizado, de 70 mm de espessura, e um caixilho perimetral telescópico de alumínio.</t>
    </r>
    <r>
      <rPr>
        <sz val="8.25"/>
        <color rgb="FF000000"/>
        <rFont val="Arial"/>
        <family val="2"/>
      </rPr>
      <t xml:space="preserve">
</t>
    </r>
  </si>
  <si>
    <t xml:space="preserve">Insumo</t>
  </si>
  <si>
    <t xml:space="preserve">Un</t>
  </si>
  <si>
    <t xml:space="preserve">Descrição</t>
  </si>
  <si>
    <t xml:space="preserve">Rend.</t>
  </si>
  <si>
    <t xml:space="preserve">Preço unitário</t>
  </si>
  <si>
    <t xml:space="preserve">Preço Insumo</t>
  </si>
  <si>
    <t xml:space="preserve">mt22tma010a</t>
  </si>
  <si>
    <t xml:space="preserve">m²</t>
  </si>
  <si>
    <t xml:space="preserve">Parede móvel acústica, de suspensão simples, composta por módulos cegos independentes ensamblados entre si, de até 3500 mm de altura e entre 800 e 1200 mm de largura máxima, com sistema de correr com canaleta superior, sem guia inferior, formados por: painéis exteriores de painel de fibras de madeira e resinas sintéticas de densidade média (MDF), hidrófugo, acabamento lacado, em ambas as faces, cor a escolher, de 16 mm de espessura e isolante interior com painel semi-rígido de lã mineral, de 50 mm de espessura, densidade 40 kg/m³, Euroclasse B-s2, d0 de reação ao fogo; e por uma estrutura interna dupla formada por um caixilho autoportante de alumínio anodizado, de 70 mm de espessura, como suporte de mecanismos interiores e guias de desgaste, e um caixilho perimetral telescópico de alumínio, como suporte de juntas acústicas verticais com bandas magnéticas.</t>
  </si>
  <si>
    <t xml:space="preserve">mo011</t>
  </si>
  <si>
    <t xml:space="preserve">h</t>
  </si>
  <si>
    <t xml:space="preserve">Montador.</t>
  </si>
  <si>
    <t xml:space="preserve">mo080</t>
  </si>
  <si>
    <t xml:space="preserve">h</t>
  </si>
  <si>
    <t xml:space="preserve">Ajudante de montador.</t>
  </si>
  <si>
    <t xml:space="preserve">%</t>
  </si>
  <si>
    <t xml:space="preserve">Custos diretos complementares</t>
  </si>
  <si>
    <t xml:space="preserve">Custo de manutenção decenal: R$ 316,69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</si>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</sst>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3.74" customWidth="1"/>
    <col min="3" max="3" width="2.55" customWidth="1"/>
    <col min="4" max="4" width="1.02" customWidth="1"/>
    <col min="5" max="5" width="81.60" customWidth="1"/>
    <col min="6" max="6" width="6.12" customWidth="1"/>
    <col min="7" max="7" width="12.58" customWidth="1"/>
    <col min="8" max="8" width="12.4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66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108.00" thickBot="1" customHeight="1">
      <c r="A9" s="7" t="s">
        <v>11</v>
      </c>
      <c r="B9" s="7"/>
      <c r="C9" s="9" t="s">
        <v>12</v>
      </c>
      <c r="D9" s="9"/>
      <c r="E9" s="7" t="s">
        <v>13</v>
      </c>
      <c r="F9" s="11">
        <v>1</v>
      </c>
      <c r="G9" s="13">
        <v>1294.5</v>
      </c>
      <c r="H9" s="13">
        <f ca="1">ROUND(INDIRECT(ADDRESS(ROW()+(0), COLUMN()+(-2), 1))*INDIRECT(ADDRESS(ROW()+(0), COLUMN()+(-1), 1)), 2)</f>
        <v>1294.5</v>
      </c>
    </row>
    <row r="10" spans="1:8" ht="13.5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6">
        <v>0.62</v>
      </c>
      <c r="G10" s="17">
        <v>42.82</v>
      </c>
      <c r="H10" s="17">
        <f ca="1">ROUND(INDIRECT(ADDRESS(ROW()+(0), COLUMN()+(-2), 1))*INDIRECT(ADDRESS(ROW()+(0), COLUMN()+(-1), 1)), 2)</f>
        <v>26.55</v>
      </c>
    </row>
    <row r="11" spans="1:8" ht="13.50" thickBot="1" customHeight="1">
      <c r="A11" s="14" t="s">
        <v>17</v>
      </c>
      <c r="B11" s="14"/>
      <c r="C11" s="18" t="s">
        <v>18</v>
      </c>
      <c r="D11" s="18"/>
      <c r="E11" s="19" t="s">
        <v>19</v>
      </c>
      <c r="F11" s="20">
        <v>0.62</v>
      </c>
      <c r="G11" s="21">
        <v>31.49</v>
      </c>
      <c r="H11" s="21">
        <f ca="1">ROUND(INDIRECT(ADDRESS(ROW()+(0), COLUMN()+(-2), 1))*INDIRECT(ADDRESS(ROW()+(0), COLUMN()+(-1), 1)), 2)</f>
        <v>19.52</v>
      </c>
    </row>
    <row r="12" spans="1:8" ht="13.50" thickBot="1" customHeight="1">
      <c r="A12" s="19"/>
      <c r="B12" s="19"/>
      <c r="C12" s="22" t="s">
        <v>20</v>
      </c>
      <c r="D12" s="22"/>
      <c r="E12" s="5" t="s">
        <v>21</v>
      </c>
      <c r="F12" s="23">
        <v>2</v>
      </c>
      <c r="G12" s="24">
        <f ca="1">ROUND(SUM(INDIRECT(ADDRESS(ROW()+(-1), COLUMN()+(1), 1)),INDIRECT(ADDRESS(ROW()+(-2), COLUMN()+(1), 1)),INDIRECT(ADDRESS(ROW()+(-3), COLUMN()+(1), 1))), 2)</f>
        <v>1340.57</v>
      </c>
      <c r="H12" s="24">
        <f ca="1">ROUND(INDIRECT(ADDRESS(ROW()+(0), COLUMN()+(-2), 1))*INDIRECT(ADDRESS(ROW()+(0), COLUMN()+(-1), 1))/100, 2)</f>
        <v>26.81</v>
      </c>
    </row>
    <row r="13" spans="1:8" ht="13.50" thickBot="1" customHeight="1">
      <c r="A13" s="25" t="s">
        <v>22</v>
      </c>
      <c r="B13" s="25"/>
      <c r="C13" s="26"/>
      <c r="D13" s="26"/>
      <c r="E13" s="26"/>
      <c r="F13" s="27"/>
      <c r="G13" s="25" t="s">
        <v>23</v>
      </c>
      <c r="H13" s="28">
        <f ca="1">ROUND(SUM(INDIRECT(ADDRESS(ROW()+(-1), COLUMN()+(0), 1)),INDIRECT(ADDRESS(ROW()+(-2), COLUMN()+(0), 1)),INDIRECT(ADDRESS(ROW()+(-3), COLUMN()+(0), 1)),INDIRECT(ADDRESS(ROW()+(-4), COLUMN()+(0), 1))), 2)</f>
        <v>1367.38</v>
      </c>
    </row>
  </sheetData>
  <mergeCells count="15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E13"/>
  </mergeCells>
  <pageMargins left="0.147638" right="0.147638" top="0.206693" bottom="0.206693" header="0.0" footer="0.0"/>
  <pageSetup paperSize="9" orientation="portrait"/>
  <rowBreaks count="0" manualBreakCount="0">
    </rowBreaks>
</worksheet>
</file>