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<sst xmlns="http://schemas.openxmlformats.org/spreadsheetml/2006/main" count="21" uniqueCount="21">
  <si>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</si>
  <si>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FOM020</t>
  </si>
  <si>
    <t xml:space="preserve">Un</t>
  </si>
  <si>
    <t xml:space="preserve">Porta interior para divisória modular.</t>
  </si>
  <si>
    <r>
      <rPr>
        <sz val="8.25"/>
        <color rgb="FF000000"/>
        <rFont val="Arial"/>
        <family val="2"/>
      </rPr>
      <t xml:space="preserve">Porta interior de painel de aglomerado acabamento em melamina, com estrutura interna de alumínio, fixo superior com painéis de painel de aglomerado de 16 mm de espessura acabamento em melamina com réguas horizontais de PVC e câmara entre painéis preenchida com lã de rocha; para divisória modular.</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</si>
  <si>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</si>
  <si>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</si>
  <si>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</si>
  <si>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</si>
  <si>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</si>
  <si>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</si>
  <si>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mt26mmd016a</t>
  </si>
  <si>
    <t xml:space="preserve">Un</t>
  </si>
  <si>
    <t xml:space="preserve">Porta interior de painel de aglomerado acabamento em melamina, com estrutura interna de alumínio, fixo superior com painéis de painel de aglomerado de 16 mm de espessura acabamento em melamina com réguas horizontais de PVC e câmara entre painéis preenchida com lã de rocha, perfis superiores à vista e marco de porta de alumínio anodizado ou lacado standard; com dobradiças e fechadura com maçaneta.</t>
  </si>
  <si>
    <t xml:space="preserve">mo011</t>
  </si>
  <si>
    <t xml:space="preserve">h</t>
  </si>
  <si>
    <t xml:space="preserve">Montador.</t>
  </si>
  <si>
    <t xml:space="preserve">%</t>
  </si>
  <si>
    <t xml:space="preserve">Custos diretos complementares</t>
  </si>
  <si>
    <t xml:space="preserve">Custo de manutenção decenal: R$ 29,73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</si>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</sst>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53" customWidth="1"/>
    <col min="4" max="4" width="2.04" customWidth="1"/>
    <col min="5" max="5" width="80.75"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9" t="s">
        <v>12</v>
      </c>
      <c r="D9" s="9"/>
      <c r="E9" s="7" t="s">
        <v>13</v>
      </c>
      <c r="F9" s="11">
        <v>1</v>
      </c>
      <c r="G9" s="13">
        <v>560.59</v>
      </c>
      <c r="H9" s="13">
        <f ca="1">ROUND(INDIRECT(ADDRESS(ROW()+(0), COLUMN()+(-2), 1))*INDIRECT(ADDRESS(ROW()+(0), COLUMN()+(-1), 1)), 2)</f>
        <v>560.59</v>
      </c>
    </row>
    <row r="10" spans="1:8" ht="13.50" thickBot="1" customHeight="1">
      <c r="A10" s="14" t="s">
        <v>14</v>
      </c>
      <c r="B10" s="14"/>
      <c r="C10" s="15" t="s">
        <v>15</v>
      </c>
      <c r="D10" s="15"/>
      <c r="E10" s="16" t="s">
        <v>16</v>
      </c>
      <c r="F10" s="17">
        <v>0.523</v>
      </c>
      <c r="G10" s="18">
        <v>42.82</v>
      </c>
      <c r="H10" s="18">
        <f ca="1">ROUND(INDIRECT(ADDRESS(ROW()+(0), COLUMN()+(-2), 1))*INDIRECT(ADDRESS(ROW()+(0), COLUMN()+(-1), 1)), 2)</f>
        <v>22.39</v>
      </c>
    </row>
    <row r="11" spans="1:8" ht="13.50" thickBot="1" customHeight="1">
      <c r="A11" s="16"/>
      <c r="B11" s="16"/>
      <c r="C11" s="19" t="s">
        <v>17</v>
      </c>
      <c r="D11" s="19"/>
      <c r="E11" s="5" t="s">
        <v>18</v>
      </c>
      <c r="F11" s="20">
        <v>2</v>
      </c>
      <c r="G11" s="21">
        <f ca="1">ROUND(SUM(INDIRECT(ADDRESS(ROW()+(-1), COLUMN()+(1), 1)),INDIRECT(ADDRESS(ROW()+(-2), COLUMN()+(1), 1))), 2)</f>
        <v>582.98</v>
      </c>
      <c r="H11" s="21">
        <f ca="1">ROUND(INDIRECT(ADDRESS(ROW()+(0), COLUMN()+(-2), 1))*INDIRECT(ADDRESS(ROW()+(0), COLUMN()+(-1), 1))/100, 2)</f>
        <v>11.66</v>
      </c>
    </row>
    <row r="12" spans="1:8" ht="13.50" thickBot="1" customHeight="1">
      <c r="A12" s="22" t="s">
        <v>19</v>
      </c>
      <c r="B12" s="22"/>
      <c r="C12" s="23"/>
      <c r="D12" s="23"/>
      <c r="E12" s="23"/>
      <c r="F12" s="24"/>
      <c r="G12" s="22" t="s">
        <v>20</v>
      </c>
      <c r="H12" s="25">
        <f ca="1">ROUND(SUM(INDIRECT(ADDRESS(ROW()+(-1), COLUMN()+(0), 1)),INDIRECT(ADDRESS(ROW()+(-2), COLUMN()+(0), 1)),INDIRECT(ADDRESS(ROW()+(-3), COLUMN()+(0), 1))), 2)</f>
        <v>594.64</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