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<sst xmlns="http://schemas.openxmlformats.org/spreadsheetml/2006/main" count="26" uniqueCount="26">
  <si>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</si>
  <si>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EMC040</t>
  </si>
  <si>
    <t xml:space="preserve">m</t>
  </si>
  <si>
    <t xml:space="preserve">Barrote de madeira serrada.</t>
  </si>
  <si>
    <r>
      <rPr>
        <b/>
        <sz val="7.80"/>
        <color rgb="FF000000"/>
        <rFont val="Arial"/>
        <family val="2"/>
      </rPr>
      <t xml:space="preserve">Barrote de madeira serrada de pinho insigne (Pinus Radiata D. Don), de 7x7 cm de seção e até 5 m de comprimento; classe resistente C-18, proteção da madeira com classe de penetração P3 a P6, trabalhado em oficina</t>
    </r>
    <r>
      <rPr>
        <sz val="7.80"/>
        <color rgb="FF000000"/>
        <rFont val="Arial"/>
        <family val="2"/>
      </rPr>
      <t xml:space="preserve">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</si>
  <si>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</si>
  <si>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</si>
  <si>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</si>
  <si>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</si>
  <si>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</si>
  <si>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</si>
  <si>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mt07mee025xb</t>
  </si>
  <si>
    <t xml:space="preserve">m</t>
  </si>
  <si>
    <t xml:space="preserve">Barrote de madeira serrada de pinho insigne (Pinus Radiata D. Don), acabamento polido, de 7x7 cm de seção e até 5 m de comprimento, para aplicações estruturais; classe resistente C-18, proteção contra agentes bióticos que corresponde com a classe de penetração P3 a P6 (de 4 a 12 mm nas faces laterais da alvura), trabalhado em oficina.</t>
  </si>
  <si>
    <t xml:space="preserve">mo044</t>
  </si>
  <si>
    <t xml:space="preserve">h</t>
  </si>
  <si>
    <t xml:space="preserve">Oficial de 1ª carpinteiro de estrutura.</t>
  </si>
  <si>
    <t xml:space="preserve">mo088</t>
  </si>
  <si>
    <t xml:space="preserve">h</t>
  </si>
  <si>
    <t xml:space="preserve">Ajudante de carpinteiro de estruturas.</t>
  </si>
  <si>
    <t xml:space="preserve">%</t>
  </si>
  <si>
    <t xml:space="preserve">Meios auxiliares</t>
  </si>
  <si>
    <t xml:space="preserve">%</t>
  </si>
  <si>
    <t xml:space="preserve">Custos indiretos</t>
  </si>
  <si>
    <t xml:space="preserve">Custo de manutenção decenal: R$ 2,21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</si>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</sst>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3.79" customWidth="1"/>
    <col min="3" max="3" width="2.48" customWidth="1"/>
    <col min="4" max="4" width="17.92" customWidth="1"/>
    <col min="5" max="5" width="45.03" customWidth="1"/>
    <col min="6" max="6" width="2.77" customWidth="1"/>
    <col min="7" max="7" width="6.41" customWidth="1"/>
    <col min="8" max="8" width="2.62" customWidth="1"/>
    <col min="9" max="9" width="10.49" customWidth="1"/>
    <col min="10" max="10" width="1.31" customWidth="1"/>
    <col min="11" max="11" width="11.80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50.4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6">
        <v>14.160000</v>
      </c>
      <c r="I8" s="16"/>
      <c r="J8" s="16">
        <f ca="1">ROUND(INDIRECT(ADDRESS(ROW()+(0), COLUMN()+(-3), 1))*INDIRECT(ADDRESS(ROW()+(0), COLUMN()+(-2), 1)), 2)</f>
        <v>14.160000</v>
      </c>
      <c r="K8" s="16"/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0.037000</v>
      </c>
      <c r="H9" s="20">
        <v>17.110000</v>
      </c>
      <c r="I9" s="20"/>
      <c r="J9" s="20">
        <f ca="1">ROUND(INDIRECT(ADDRESS(ROW()+(0), COLUMN()+(-3), 1))*INDIRECT(ADDRESS(ROW()+(0), COLUMN()+(-2), 1)), 2)</f>
        <v>0.630000</v>
      </c>
      <c r="K9" s="20"/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0.019000</v>
      </c>
      <c r="H10" s="24">
        <v>10.600000</v>
      </c>
      <c r="I10" s="24"/>
      <c r="J10" s="24">
        <f ca="1">ROUND(INDIRECT(ADDRESS(ROW()+(0), COLUMN()+(-3), 1))*INDIRECT(ADDRESS(ROW()+(0), COLUMN()+(-2), 1)), 2)</f>
        <v>0.200000</v>
      </c>
      <c r="K10" s="24"/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6">
        <f ca="1">ROUND(SUM(INDIRECT(ADDRESS(ROW()+(-1), COLUMN()+(2), 1)),INDIRECT(ADDRESS(ROW()+(-2), COLUMN()+(2), 1)),INDIRECT(ADDRESS(ROW()+(-3), COLUMN()+(2), 1))), 2)</f>
        <v>14.990000</v>
      </c>
      <c r="I11" s="16"/>
      <c r="J11" s="16">
        <f ca="1">ROUND(INDIRECT(ADDRESS(ROW()+(0), COLUMN()+(-3), 1))*INDIRECT(ADDRESS(ROW()+(0), COLUMN()+(-2), 1))/100, 2)</f>
        <v>0.300000</v>
      </c>
      <c r="K11" s="16"/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4">
        <f ca="1">ROUND(SUM(INDIRECT(ADDRESS(ROW()+(-1), COLUMN()+(2), 1)),INDIRECT(ADDRESS(ROW()+(-2), COLUMN()+(2), 1)),INDIRECT(ADDRESS(ROW()+(-3), COLUMN()+(2), 1)),INDIRECT(ADDRESS(ROW()+(-4), COLUMN()+(2), 1))), 2)</f>
        <v>15.290000</v>
      </c>
      <c r="I12" s="24"/>
      <c r="J12" s="24">
        <f ca="1">ROUND(INDIRECT(ADDRESS(ROW()+(0), COLUMN()+(-3), 1))*INDIRECT(ADDRESS(ROW()+(0), COLUMN()+(-2), 1))/100, 2)</f>
        <v>0.460000</v>
      </c>
      <c r="K12" s="24"/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25"/>
      <c r="H13" s="6" t="s">
        <v>25</v>
      </c>
      <c r="I13" s="6"/>
      <c r="J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15.750000</v>
      </c>
      <c r="K13" s="26"/>
    </row>
  </sheetData>
  <mergeCells count="26">
    <mergeCell ref="A1:K1"/>
    <mergeCell ref="A3:C3"/>
    <mergeCell ref="F3:H3"/>
    <mergeCell ref="I3:J3"/>
    <mergeCell ref="A4:K4"/>
    <mergeCell ref="C7:F7"/>
    <mergeCell ref="H7:I7"/>
    <mergeCell ref="J7:K7"/>
    <mergeCell ref="C8:F8"/>
    <mergeCell ref="H8:I8"/>
    <mergeCell ref="J8:K8"/>
    <mergeCell ref="C9:F9"/>
    <mergeCell ref="H9:I9"/>
    <mergeCell ref="J9:K9"/>
    <mergeCell ref="C10:F10"/>
    <mergeCell ref="H10:I10"/>
    <mergeCell ref="J10:K10"/>
    <mergeCell ref="C11:F11"/>
    <mergeCell ref="H11:I11"/>
    <mergeCell ref="J11:K11"/>
    <mergeCell ref="C12:F12"/>
    <mergeCell ref="H12:I12"/>
    <mergeCell ref="J12:K12"/>
    <mergeCell ref="A13:F13"/>
    <mergeCell ref="H13:I13"/>
    <mergeCell ref="J13:K13"/>
  </mergeCells>
  <pageMargins left="0.620079" right="0.472441" top="0.472441" bottom="0.472441" header="0.0" footer="0.0"/>
  <pageSetup paperSize="9" orientation="portrait"/>
  <rowBreaks count="0" manualBreakCount="0">
    </rowBreaks>
</worksheet>
</file>