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<sst xmlns="http://schemas.openxmlformats.org/spreadsheetml/2006/main" count="39" uniqueCount="39">
  <si>
    <t xml:space="preserve"/>
  </si>
  <si>
    <t xml:space="preserve">IUS010</t>
  </si>
  <si>
    <t xml:space="preserve">m</t>
  </si>
  <si>
    <t xml:space="preserve">Coletor enterrado de concreto simples.</t>
  </si>
  <si>
    <r>
      <rPr>
        <sz val="8.25"/>
        <color rgb="FF000000"/>
        <rFont val="Arial"/>
        <family val="2"/>
      </rPr>
      <t xml:space="preserve">Coletor enterrado, formado por tubo de concreto simples, fabricado por compressão radial, classe N (Normal), carga de ruptura 90 kN/m², de 300 mm de diâmetro nominal (interior), união por encaixe e campânula com junta elástica. O preço inclui os equipamentos e a maquinaria necessários para o deslocamento e a colocação em obra dos elementos, mas não inclui a escavação nem o enchimento principal.</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</si>
  <si>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</si>
  <si>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</si>
  <si>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</si>
  <si>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</si>
  <si>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</si>
  <si>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</si>
  <si>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mt46thb010a</t>
  </si>
  <si>
    <t xml:space="preserve">m</t>
  </si>
  <si>
    <t xml:space="preserve">Tubo de concreto simples, fabricado por compressão radial, classe N (Normal), carga de ruptura 90 kN/m², de 300 mm de diâmetro nominal (interior), união por encaixe e campânula com junta elástica, em tramos de 420 mm de diâmetro exterior, 60 mm de espessura, 2400 mm de comprimento útil, 2500 mm de comprimento total, campânula de 520 mm de diâmetro exterior e 420 kg de peso, com junta de borracha EPDM, de deslizamento e compressão, tipo arpão.</t>
  </si>
  <si>
    <t xml:space="preserve">mt46thb110a</t>
  </si>
  <si>
    <t xml:space="preserve">kg</t>
  </si>
  <si>
    <t xml:space="preserve">Lubrificante para união com junta elástica, em coletor enterrado de saneamento sem pressão.</t>
  </si>
  <si>
    <t xml:space="preserve">mt01ara010a</t>
  </si>
  <si>
    <t xml:space="preserve">m³</t>
  </si>
  <si>
    <t xml:space="preserve">Areia com granulometria de 0 a 5 mm de diâmetro, limpa.</t>
  </si>
  <si>
    <t xml:space="preserve">mq04cag010b</t>
  </si>
  <si>
    <t xml:space="preserve">h</t>
  </si>
  <si>
    <t xml:space="preserve">Caminhão com grua de carga máxima 10 t.</t>
  </si>
  <si>
    <t xml:space="preserve">mq01ret020b</t>
  </si>
  <si>
    <t xml:space="preserve">h</t>
  </si>
  <si>
    <t xml:space="preserve">Retroescavadeira sobre pneus, de 70 kW.</t>
  </si>
  <si>
    <t xml:space="preserve">mq02rop020</t>
  </si>
  <si>
    <t xml:space="preserve">h</t>
  </si>
  <si>
    <t xml:space="preserve">Apiloador (Saltitão) de condução manual, de 80 kg, com placa de 30x30 cm.</t>
  </si>
  <si>
    <t xml:space="preserve">mo041</t>
  </si>
  <si>
    <t xml:space="preserve">h</t>
  </si>
  <si>
    <t xml:space="preserve">Oficial de obras de construção civil.</t>
  </si>
  <si>
    <t xml:space="preserve">mo087</t>
  </si>
  <si>
    <t xml:space="preserve">h</t>
  </si>
  <si>
    <t xml:space="preserve">Ajudante de obras de construção civil.</t>
  </si>
  <si>
    <t xml:space="preserve">%</t>
  </si>
  <si>
    <t xml:space="preserve">Custos diretos complementares</t>
  </si>
  <si>
    <t xml:space="preserve">Custo de manutenção decenal: R$ 4,49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</si>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</sst>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61" customWidth="1"/>
    <col min="3" max="3" width="3.57" customWidth="1"/>
    <col min="4" max="4" width="80.92" customWidth="1"/>
    <col min="5" max="5" width="6.12"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9" t="s">
        <v>12</v>
      </c>
      <c r="D9" s="7" t="s">
        <v>13</v>
      </c>
      <c r="E9" s="11">
        <v>1.05</v>
      </c>
      <c r="F9" s="13">
        <v>31.62</v>
      </c>
      <c r="G9" s="13">
        <f ca="1">ROUND(INDIRECT(ADDRESS(ROW()+(0), COLUMN()+(-2), 1))*INDIRECT(ADDRESS(ROW()+(0), COLUMN()+(-1), 1)), 2)</f>
        <v>33.2</v>
      </c>
    </row>
    <row r="10" spans="1:7" ht="13.50" thickBot="1" customHeight="1">
      <c r="A10" s="14" t="s">
        <v>14</v>
      </c>
      <c r="B10" s="14"/>
      <c r="C10" s="15" t="s">
        <v>15</v>
      </c>
      <c r="D10" s="14" t="s">
        <v>16</v>
      </c>
      <c r="E10" s="16">
        <v>0.013</v>
      </c>
      <c r="F10" s="17">
        <v>8.32</v>
      </c>
      <c r="G10" s="17">
        <f ca="1">ROUND(INDIRECT(ADDRESS(ROW()+(0), COLUMN()+(-2), 1))*INDIRECT(ADDRESS(ROW()+(0), COLUMN()+(-1), 1)), 2)</f>
        <v>0.11</v>
      </c>
    </row>
    <row r="11" spans="1:7" ht="13.50" thickBot="1" customHeight="1">
      <c r="A11" s="14" t="s">
        <v>17</v>
      </c>
      <c r="B11" s="14"/>
      <c r="C11" s="15" t="s">
        <v>18</v>
      </c>
      <c r="D11" s="14" t="s">
        <v>19</v>
      </c>
      <c r="E11" s="16">
        <v>0.419</v>
      </c>
      <c r="F11" s="17">
        <v>40.4</v>
      </c>
      <c r="G11" s="17">
        <f ca="1">ROUND(INDIRECT(ADDRESS(ROW()+(0), COLUMN()+(-2), 1))*INDIRECT(ADDRESS(ROW()+(0), COLUMN()+(-1), 1)), 2)</f>
        <v>16.93</v>
      </c>
    </row>
    <row r="12" spans="1:7" ht="13.50" thickBot="1" customHeight="1">
      <c r="A12" s="14" t="s">
        <v>20</v>
      </c>
      <c r="B12" s="14"/>
      <c r="C12" s="15" t="s">
        <v>21</v>
      </c>
      <c r="D12" s="14" t="s">
        <v>22</v>
      </c>
      <c r="E12" s="16">
        <v>0.114</v>
      </c>
      <c r="F12" s="17">
        <v>244.15</v>
      </c>
      <c r="G12" s="17">
        <f ca="1">ROUND(INDIRECT(ADDRESS(ROW()+(0), COLUMN()+(-2), 1))*INDIRECT(ADDRESS(ROW()+(0), COLUMN()+(-1), 1)), 2)</f>
        <v>27.83</v>
      </c>
    </row>
    <row r="13" spans="1:7" ht="13.50" thickBot="1" customHeight="1">
      <c r="A13" s="14" t="s">
        <v>23</v>
      </c>
      <c r="B13" s="14"/>
      <c r="C13" s="15" t="s">
        <v>24</v>
      </c>
      <c r="D13" s="14" t="s">
        <v>25</v>
      </c>
      <c r="E13" s="16">
        <v>0.054</v>
      </c>
      <c r="F13" s="17">
        <v>159.22</v>
      </c>
      <c r="G13" s="17">
        <f ca="1">ROUND(INDIRECT(ADDRESS(ROW()+(0), COLUMN()+(-2), 1))*INDIRECT(ADDRESS(ROW()+(0), COLUMN()+(-1), 1)), 2)</f>
        <v>8.6</v>
      </c>
    </row>
    <row r="14" spans="1:7" ht="13.50" thickBot="1" customHeight="1">
      <c r="A14" s="14" t="s">
        <v>26</v>
      </c>
      <c r="B14" s="14"/>
      <c r="C14" s="15" t="s">
        <v>27</v>
      </c>
      <c r="D14" s="14" t="s">
        <v>28</v>
      </c>
      <c r="E14" s="16">
        <v>0.346</v>
      </c>
      <c r="F14" s="17">
        <v>15.26</v>
      </c>
      <c r="G14" s="17">
        <f ca="1">ROUND(INDIRECT(ADDRESS(ROW()+(0), COLUMN()+(-2), 1))*INDIRECT(ADDRESS(ROW()+(0), COLUMN()+(-1), 1)), 2)</f>
        <v>5.28</v>
      </c>
    </row>
    <row r="15" spans="1:7" ht="13.50" thickBot="1" customHeight="1">
      <c r="A15" s="14" t="s">
        <v>29</v>
      </c>
      <c r="B15" s="14"/>
      <c r="C15" s="15" t="s">
        <v>30</v>
      </c>
      <c r="D15" s="14" t="s">
        <v>31</v>
      </c>
      <c r="E15" s="16">
        <v>0.293</v>
      </c>
      <c r="F15" s="17">
        <v>32.24</v>
      </c>
      <c r="G15" s="17">
        <f ca="1">ROUND(INDIRECT(ADDRESS(ROW()+(0), COLUMN()+(-2), 1))*INDIRECT(ADDRESS(ROW()+(0), COLUMN()+(-1), 1)), 2)</f>
        <v>9.45</v>
      </c>
    </row>
    <row r="16" spans="1:7" ht="13.50" thickBot="1" customHeight="1">
      <c r="A16" s="14" t="s">
        <v>32</v>
      </c>
      <c r="B16" s="14"/>
      <c r="C16" s="18" t="s">
        <v>33</v>
      </c>
      <c r="D16" s="19" t="s">
        <v>34</v>
      </c>
      <c r="E16" s="20">
        <v>0.289</v>
      </c>
      <c r="F16" s="21">
        <v>30.23</v>
      </c>
      <c r="G16" s="21">
        <f ca="1">ROUND(INDIRECT(ADDRESS(ROW()+(0), COLUMN()+(-2), 1))*INDIRECT(ADDRESS(ROW()+(0), COLUMN()+(-1), 1)), 2)</f>
        <v>8.74</v>
      </c>
    </row>
    <row r="17" spans="1:7" ht="13.50" thickBot="1" customHeight="1">
      <c r="A17" s="19"/>
      <c r="B17" s="19"/>
      <c r="C17" s="22" t="s">
        <v>35</v>
      </c>
      <c r="D17" s="5" t="s">
        <v>36</v>
      </c>
      <c r="E17" s="23">
        <v>2</v>
      </c>
      <c r="F17" s="24">
        <f ca="1">ROUND(SUM(INDIRECT(ADDRESS(ROW()+(-1), COLUMN()+(1), 1)),INDIRECT(ADDRESS(ROW()+(-2), COLUMN()+(1), 1)),INDIRECT(ADDRESS(ROW()+(-3), COLUMN()+(1), 1)),INDIRECT(ADDRESS(ROW()+(-4), COLUMN()+(1), 1)),INDIRECT(ADDRESS(ROW()+(-5), COLUMN()+(1), 1)),INDIRECT(ADDRESS(ROW()+(-6), COLUMN()+(1), 1)),INDIRECT(ADDRESS(ROW()+(-7), COLUMN()+(1), 1)),INDIRECT(ADDRESS(ROW()+(-8), COLUMN()+(1), 1))), 2)</f>
        <v>110.14</v>
      </c>
      <c r="G17" s="24">
        <f ca="1">ROUND(INDIRECT(ADDRESS(ROW()+(0), COLUMN()+(-2), 1))*INDIRECT(ADDRESS(ROW()+(0), COLUMN()+(-1), 1))/100, 2)</f>
        <v>2.2</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112.34</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