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<sst xmlns="http://schemas.openxmlformats.org/spreadsheetml/2006/main" count="33" uniqueCount="33">
  <si>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</si>
  <si>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LPA100</t>
  </si>
  <si>
    <t xml:space="preserve">Un</t>
  </si>
  <si>
    <t xml:space="preserve">Porta exterior metálica.</t>
  </si>
  <si>
    <r>
      <rPr>
        <b/>
        <sz val="7.80"/>
        <color rgb="FF000000"/>
        <rFont val="Arial"/>
        <family val="2"/>
      </rPr>
      <t xml:space="preserve">Porta de entrada blindada de aço galvanizado de uma folha, de 92x210 cm, clássica a duas faces, pintada de cor branca, fechadura multiponto de alta segurança com cinco pontos de fecho e vinte pinos de travamento</t>
    </r>
    <r>
      <rPr>
        <sz val="7.80"/>
        <color rgb="FF000000"/>
        <rFont val="Arial"/>
        <family val="2"/>
      </rPr>
      <t xml:space="preserve">.</t>
    </r>
  </si>
  <si>
    <t xml:space="preserve">Insumo</t>
  </si>
  <si>
    <t xml:space="preserve">Un</t>
  </si>
  <si>
    <t xml:space="preserve">Descrição</t>
  </si>
  <si>
    <t xml:space="preserve">Rend.</t>
  </si>
  <si>
    <t xml:space="preserve">Preço unitário</t>
  </si>
  <si>
    <t xml:space="preserve">Preço Insumo</t>
  </si>
  <si>
    <t xml:space="preserve">mt26pec020fe</t>
  </si>
  <si>
    <t xml:space="preserve">Un</t>
  </si>
  <si>
    <t xml:space="preserve">Porta de entrada blindada de uma folha, de 92x210 cm, clássica a duas faces, pintada de cor branca, formada por duas chapas de aço galvanizado de 1,5 mm de espessura com câmara intermediária preenchida com poliuretano, sobre marco de aço galvanizado com ganchos de ancoragem à obra, com fechadura multiponto de alta segurança com cinco pontos de fecho e vinte pinos de travamento, visor, puxadores de aço inoxidável e dobradiças de segurança de aço com regulação.</t>
  </si>
  <si>
    <t xml:space="preserve">mt15sja100</t>
  </si>
  <si>
    <t xml:space="preserve">Un</t>
  </si>
  <si>
    <t xml:space="preserve">Cartucho de pasta de silicone neutro.</t>
  </si>
  <si>
    <t xml:space="preserve">mo020</t>
  </si>
  <si>
    <t xml:space="preserve">h</t>
  </si>
  <si>
    <t xml:space="preserve">Pedreiro.</t>
  </si>
  <si>
    <t xml:space="preserve">mo113</t>
  </si>
  <si>
    <t xml:space="preserve">h</t>
  </si>
  <si>
    <t xml:space="preserve">Auxiliar de serviços gerais.</t>
  </si>
  <si>
    <t xml:space="preserve">mo018</t>
  </si>
  <si>
    <t xml:space="preserve">h</t>
  </si>
  <si>
    <t xml:space="preserve">Serralheiro.</t>
  </si>
  <si>
    <t xml:space="preserve">mo059</t>
  </si>
  <si>
    <t xml:space="preserve">h</t>
  </si>
  <si>
    <t xml:space="preserve">Ajudante de serralheiro.</t>
  </si>
  <si>
    <t xml:space="preserve">%</t>
  </si>
  <si>
    <t xml:space="preserve">Custos diretos complementares</t>
  </si>
  <si>
    <t xml:space="preserve">Custo de manutenção decenal: R$ 591,67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</si>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</sst>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5" xfId="0" applyFont="1" applyAlignment="1">
      <alignment horizontal="center"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26" customWidth="1"/>
    <col min="2" max="2" width="3.79" customWidth="1"/>
    <col min="3" max="3" width="2.91" customWidth="1"/>
    <col min="4" max="4" width="18.21" customWidth="1"/>
    <col min="5" max="5" width="46.05" customWidth="1"/>
    <col min="6" max="6" width="2.19" customWidth="1"/>
    <col min="7" max="7" width="6.41" customWidth="1"/>
    <col min="8" max="8" width="3.06" customWidth="1"/>
    <col min="9" max="9" width="10.05" customWidth="1"/>
    <col min="10" max="10" width="1.60" customWidth="1"/>
    <col min="11" max="11" width="11.51"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21.60" thickBot="1" customHeight="1">
      <c r="A4" s="6" t="s">
        <v>4</v>
      </c>
      <c r="B4" s="6"/>
      <c r="C4" s="6"/>
      <c r="D4" s="7"/>
      <c r="E4" s="7"/>
      <c r="F4" s="7"/>
      <c r="G4" s="7"/>
      <c r="H4" s="7"/>
      <c r="I4" s="7"/>
      <c r="J4" s="7"/>
      <c r="K4" s="8"/>
    </row>
    <row r="7" spans="1:11" ht="12.00" thickBot="1" customHeight="1">
      <c r="A7" s="9" t="s">
        <v>5</v>
      </c>
      <c r="B7" s="9" t="s">
        <v>6</v>
      </c>
      <c r="C7" s="9" t="s">
        <v>7</v>
      </c>
      <c r="D7" s="9"/>
      <c r="E7" s="9"/>
      <c r="F7" s="9"/>
      <c r="G7" s="9" t="s">
        <v>8</v>
      </c>
      <c r="H7" s="9" t="s">
        <v>9</v>
      </c>
      <c r="I7" s="9"/>
      <c r="J7" s="9" t="s">
        <v>10</v>
      </c>
      <c r="K7" s="9"/>
    </row>
    <row r="8" spans="1:11" ht="69.60" thickBot="1" customHeight="1">
      <c r="A8" s="10" t="s">
        <v>11</v>
      </c>
      <c r="B8" s="12" t="s">
        <v>12</v>
      </c>
      <c r="C8" s="10" t="s">
        <v>13</v>
      </c>
      <c r="D8" s="10"/>
      <c r="E8" s="10"/>
      <c r="F8" s="10"/>
      <c r="G8" s="14">
        <v>1.000000</v>
      </c>
      <c r="H8" s="16">
        <v>4091.170000</v>
      </c>
      <c r="I8" s="16"/>
      <c r="J8" s="16">
        <f ca="1">ROUND(INDIRECT(ADDRESS(ROW()+(0), COLUMN()+(-3), 1))*INDIRECT(ADDRESS(ROW()+(0), COLUMN()+(-2), 1)), 2)</f>
        <v>4091.170000</v>
      </c>
      <c r="K8" s="16"/>
    </row>
    <row r="9" spans="1:11" ht="12.00" thickBot="1" customHeight="1">
      <c r="A9" s="17" t="s">
        <v>14</v>
      </c>
      <c r="B9" s="18" t="s">
        <v>15</v>
      </c>
      <c r="C9" s="17" t="s">
        <v>16</v>
      </c>
      <c r="D9" s="17"/>
      <c r="E9" s="17"/>
      <c r="F9" s="17"/>
      <c r="G9" s="19">
        <v>0.200000</v>
      </c>
      <c r="H9" s="20">
        <v>13.210000</v>
      </c>
      <c r="I9" s="20"/>
      <c r="J9" s="20">
        <f ca="1">ROUND(INDIRECT(ADDRESS(ROW()+(0), COLUMN()+(-3), 1))*INDIRECT(ADDRESS(ROW()+(0), COLUMN()+(-2), 1)), 2)</f>
        <v>2.640000</v>
      </c>
      <c r="K9" s="20"/>
    </row>
    <row r="10" spans="1:11" ht="12.00" thickBot="1" customHeight="1">
      <c r="A10" s="17" t="s">
        <v>17</v>
      </c>
      <c r="B10" s="18" t="s">
        <v>18</v>
      </c>
      <c r="C10" s="17" t="s">
        <v>19</v>
      </c>
      <c r="D10" s="17"/>
      <c r="E10" s="17"/>
      <c r="F10" s="17"/>
      <c r="G10" s="19">
        <v>0.645000</v>
      </c>
      <c r="H10" s="20">
        <v>18.710000</v>
      </c>
      <c r="I10" s="20"/>
      <c r="J10" s="20">
        <f ca="1">ROUND(INDIRECT(ADDRESS(ROW()+(0), COLUMN()+(-3), 1))*INDIRECT(ADDRESS(ROW()+(0), COLUMN()+(-2), 1)), 2)</f>
        <v>12.070000</v>
      </c>
      <c r="K10" s="20"/>
    </row>
    <row r="11" spans="1:11" ht="12.00" thickBot="1" customHeight="1">
      <c r="A11" s="17" t="s">
        <v>20</v>
      </c>
      <c r="B11" s="18" t="s">
        <v>21</v>
      </c>
      <c r="C11" s="17" t="s">
        <v>22</v>
      </c>
      <c r="D11" s="17"/>
      <c r="E11" s="17"/>
      <c r="F11" s="17"/>
      <c r="G11" s="19">
        <v>0.645000</v>
      </c>
      <c r="H11" s="20">
        <v>12.050000</v>
      </c>
      <c r="I11" s="20"/>
      <c r="J11" s="20">
        <f ca="1">ROUND(INDIRECT(ADDRESS(ROW()+(0), COLUMN()+(-3), 1))*INDIRECT(ADDRESS(ROW()+(0), COLUMN()+(-2), 1)), 2)</f>
        <v>7.770000</v>
      </c>
      <c r="K11" s="20"/>
    </row>
    <row r="12" spans="1:11" ht="12.00" thickBot="1" customHeight="1">
      <c r="A12" s="17" t="s">
        <v>23</v>
      </c>
      <c r="B12" s="18" t="s">
        <v>24</v>
      </c>
      <c r="C12" s="17" t="s">
        <v>25</v>
      </c>
      <c r="D12" s="17"/>
      <c r="E12" s="17"/>
      <c r="F12" s="17"/>
      <c r="G12" s="19">
        <v>0.915000</v>
      </c>
      <c r="H12" s="20">
        <v>17.900000</v>
      </c>
      <c r="I12" s="20"/>
      <c r="J12" s="20">
        <f ca="1">ROUND(INDIRECT(ADDRESS(ROW()+(0), COLUMN()+(-3), 1))*INDIRECT(ADDRESS(ROW()+(0), COLUMN()+(-2), 1)), 2)</f>
        <v>16.380000</v>
      </c>
      <c r="K12" s="20"/>
    </row>
    <row r="13" spans="1:11" ht="12.00" thickBot="1" customHeight="1">
      <c r="A13" s="17" t="s">
        <v>26</v>
      </c>
      <c r="B13" s="21" t="s">
        <v>27</v>
      </c>
      <c r="C13" s="22" t="s">
        <v>28</v>
      </c>
      <c r="D13" s="22"/>
      <c r="E13" s="22"/>
      <c r="F13" s="22"/>
      <c r="G13" s="23">
        <v>0.915000</v>
      </c>
      <c r="H13" s="24">
        <v>14.510000</v>
      </c>
      <c r="I13" s="24"/>
      <c r="J13" s="24">
        <f ca="1">ROUND(INDIRECT(ADDRESS(ROW()+(0), COLUMN()+(-3), 1))*INDIRECT(ADDRESS(ROW()+(0), COLUMN()+(-2), 1)), 2)</f>
        <v>13.280000</v>
      </c>
      <c r="K13" s="24"/>
    </row>
    <row r="14" spans="1:11" ht="12.00" thickBot="1" customHeight="1">
      <c r="A14" s="22"/>
      <c r="B14" s="25" t="s">
        <v>29</v>
      </c>
      <c r="C14" s="26" t="s">
        <v>30</v>
      </c>
      <c r="D14" s="26"/>
      <c r="E14" s="26"/>
      <c r="F14" s="26"/>
      <c r="G14" s="27">
        <v>2.000000</v>
      </c>
      <c r="H14" s="28">
        <f ca="1">ROUND(SUM(INDIRECT(ADDRESS(ROW()+(-1), COLUMN()+(2), 1)),INDIRECT(ADDRESS(ROW()+(-2), COLUMN()+(2), 1)),INDIRECT(ADDRESS(ROW()+(-3), COLUMN()+(2), 1)),INDIRECT(ADDRESS(ROW()+(-4), COLUMN()+(2), 1)),INDIRECT(ADDRESS(ROW()+(-5), COLUMN()+(2), 1)),INDIRECT(ADDRESS(ROW()+(-6), COLUMN()+(2), 1))), 2)</f>
        <v>4143.310000</v>
      </c>
      <c r="I14" s="28"/>
      <c r="J14" s="28">
        <f ca="1">ROUND(INDIRECT(ADDRESS(ROW()+(0), COLUMN()+(-3), 1))*INDIRECT(ADDRESS(ROW()+(0), COLUMN()+(-2), 1))/100, 2)</f>
        <v>82.870000</v>
      </c>
      <c r="K14" s="28"/>
    </row>
    <row r="15" spans="1:11" ht="12.00" thickBot="1" customHeight="1">
      <c r="A15" s="6" t="s">
        <v>31</v>
      </c>
      <c r="B15" s="7"/>
      <c r="C15" s="7"/>
      <c r="D15" s="7"/>
      <c r="E15" s="7"/>
      <c r="F15" s="7"/>
      <c r="G15" s="29"/>
      <c r="H15" s="6" t="s">
        <v>32</v>
      </c>
      <c r="I15" s="6"/>
      <c r="J15" s="30">
        <f ca="1">ROUND(SUM(INDIRECT(ADDRESS(ROW()+(-1), COLUMN()+(0), 1)),INDIRECT(ADDRESS(ROW()+(-2), COLUMN()+(0), 1)),INDIRECT(ADDRESS(ROW()+(-3), COLUMN()+(0), 1)),INDIRECT(ADDRESS(ROW()+(-4), COLUMN()+(0), 1)),INDIRECT(ADDRESS(ROW()+(-5), COLUMN()+(0), 1)),INDIRECT(ADDRESS(ROW()+(-6), COLUMN()+(0), 1)),INDIRECT(ADDRESS(ROW()+(-7), COLUMN()+(0), 1))), 2)</f>
        <v>4226.180000</v>
      </c>
      <c r="K15" s="30"/>
    </row>
  </sheetData>
  <mergeCells count="32">
    <mergeCell ref="A1:K1"/>
    <mergeCell ref="A3:C3"/>
    <mergeCell ref="F3:H3"/>
    <mergeCell ref="I3:J3"/>
    <mergeCell ref="A4:K4"/>
    <mergeCell ref="C7:F7"/>
    <mergeCell ref="H7:I7"/>
    <mergeCell ref="J7:K7"/>
    <mergeCell ref="C8:F8"/>
    <mergeCell ref="H8:I8"/>
    <mergeCell ref="J8:K8"/>
    <mergeCell ref="C9:F9"/>
    <mergeCell ref="H9:I9"/>
    <mergeCell ref="J9:K9"/>
    <mergeCell ref="C10:F10"/>
    <mergeCell ref="H10:I10"/>
    <mergeCell ref="J10:K10"/>
    <mergeCell ref="C11:F11"/>
    <mergeCell ref="H11:I11"/>
    <mergeCell ref="J11:K11"/>
    <mergeCell ref="C12:F12"/>
    <mergeCell ref="H12:I12"/>
    <mergeCell ref="J12:K12"/>
    <mergeCell ref="C13:F13"/>
    <mergeCell ref="H13:I13"/>
    <mergeCell ref="J13:K13"/>
    <mergeCell ref="C14:F14"/>
    <mergeCell ref="H14:I14"/>
    <mergeCell ref="J14:K14"/>
    <mergeCell ref="A15:F15"/>
    <mergeCell ref="H15:I15"/>
    <mergeCell ref="J15:K15"/>
  </mergeCells>
  <pageMargins left="0.620079" right="0.472441" top="0.472441" bottom="0.472441" header="0.0" footer="0.0"/>
  <pageSetup paperSize="9" orientation="portrait"/>
  <rowBreaks count="0" manualBreakCount="0">
    </rowBreaks>
</worksheet>
</file>