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<sst xmlns="http://schemas.openxmlformats.org/spreadsheetml/2006/main" count="29" uniqueCount="29">
  <si>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</si>
  <si>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ISV250</t>
  </si>
  <si>
    <t xml:space="preserve">m</t>
  </si>
  <si>
    <t xml:space="preserve">Duto semi-rígido de parede dupla de chapa de alumínio com isolamento.</t>
  </si>
  <si>
    <t xml:space="preserve">Duto semi-rígido de parede dupla de chapa de alumínio com isolamento, de 125 mm de diâmetro interior, para instalação de ventilação.</t>
  </si>
  <si>
    <t xml:space="preserve">Insumo</t>
  </si>
  <si>
    <t xml:space="preserve">Un</t>
  </si>
  <si>
    <t xml:space="preserve">Descrição</t>
  </si>
  <si>
    <t xml:space="preserve">Rend.</t>
  </si>
  <si>
    <t xml:space="preserve">Preço unitário</t>
  </si>
  <si>
    <t xml:space="preserve">Preço Insumo</t>
  </si>
  <si>
    <t xml:space="preserve">mt20csc420a</t>
  </si>
  <si>
    <t xml:space="preserve">Un</t>
  </si>
  <si>
    <t xml:space="preserve">Material auxiliar para montagem e fixação dos dutos semi-rígidas de parede dupla de chapa de alumínio com isolamento, de 125 mm de diâmetro interior.</t>
  </si>
  <si>
    <t xml:space="preserve">mt20csc020ac</t>
  </si>
  <si>
    <t xml:space="preserve">m</t>
  </si>
  <si>
    <t xml:space="preserve">Tubo semi-rígido de parede dupla com isolamento, composto por parede interior de chapa de alumínio engatilhada em espiral de 125 mm de diâmetro, parede exterior de chapa de alumínio engatilhada em espiral e isolamento entre paredes através de manta leve de lã de vidro de 25 mm de espessura, temperatura de trabalho de 200°C e picos de temperatura até 250°C, classe A1, com o preço incrementado em 10% relativamente a acessórios e peças especiais.</t>
  </si>
  <si>
    <t xml:space="preserve">mo009</t>
  </si>
  <si>
    <t xml:space="preserve">h</t>
  </si>
  <si>
    <t xml:space="preserve">Oficial de 1ª montador.</t>
  </si>
  <si>
    <t xml:space="preserve">mo075</t>
  </si>
  <si>
    <t xml:space="preserve">h</t>
  </si>
  <si>
    <t xml:space="preserve">Ajudante de montador.</t>
  </si>
  <si>
    <t xml:space="preserve">%</t>
  </si>
  <si>
    <t xml:space="preserve">Meios auxiliares</t>
  </si>
  <si>
    <t xml:space="preserve">%</t>
  </si>
  <si>
    <t xml:space="preserve">Custos indiretos</t>
  </si>
  <si>
    <t xml:space="preserve">Custo de manutenção decenal: R$ 18,92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</si>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</sst>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83" customWidth="1"/>
    <col min="3" max="3" width="4.08" customWidth="1"/>
    <col min="4" max="4" width="68.78" customWidth="1"/>
    <col min="5" max="5" width="6.41" customWidth="1"/>
    <col min="6" max="6" width="13.11" customWidth="1"/>
    <col min="7" max="7" width="13.1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21.60" thickBot="1" customHeight="1">
      <c r="A8" s="10" t="s">
        <v>11</v>
      </c>
      <c r="B8" s="10"/>
      <c r="C8" s="12" t="s">
        <v>12</v>
      </c>
      <c r="D8" s="10" t="s">
        <v>13</v>
      </c>
      <c r="E8" s="14">
        <v>1.000000</v>
      </c>
      <c r="F8" s="16">
        <v>5.390000</v>
      </c>
      <c r="G8" s="16">
        <f ca="1">ROUND(INDIRECT(ADDRESS(ROW()+(0), COLUMN()+(-2), 1))*INDIRECT(ADDRESS(ROW()+(0), COLUMN()+(-1), 1)), 2)</f>
        <v>5.390000</v>
      </c>
    </row>
    <row r="9" spans="1:7" ht="69.60" thickBot="1" customHeight="1">
      <c r="A9" s="17" t="s">
        <v>14</v>
      </c>
      <c r="B9" s="17"/>
      <c r="C9" s="18" t="s">
        <v>15</v>
      </c>
      <c r="D9" s="17" t="s">
        <v>16</v>
      </c>
      <c r="E9" s="19">
        <v>1.000000</v>
      </c>
      <c r="F9" s="20">
        <v>118.200000</v>
      </c>
      <c r="G9" s="20">
        <f ca="1">ROUND(INDIRECT(ADDRESS(ROW()+(0), COLUMN()+(-2), 1))*INDIRECT(ADDRESS(ROW()+(0), COLUMN()+(-1), 1)), 2)</f>
        <v>118.200000</v>
      </c>
    </row>
    <row r="10" spans="1:7" ht="12.00" thickBot="1" customHeight="1">
      <c r="A10" s="17" t="s">
        <v>17</v>
      </c>
      <c r="B10" s="17"/>
      <c r="C10" s="18" t="s">
        <v>18</v>
      </c>
      <c r="D10" s="17" t="s">
        <v>19</v>
      </c>
      <c r="E10" s="19">
        <v>0.252000</v>
      </c>
      <c r="F10" s="20">
        <v>15.290000</v>
      </c>
      <c r="G10" s="20">
        <f ca="1">ROUND(INDIRECT(ADDRESS(ROW()+(0), COLUMN()+(-2), 1))*INDIRECT(ADDRESS(ROW()+(0), COLUMN()+(-1), 1)), 2)</f>
        <v>3.850000</v>
      </c>
    </row>
    <row r="11" spans="1:7" ht="12.00" thickBot="1" customHeight="1">
      <c r="A11" s="17" t="s">
        <v>20</v>
      </c>
      <c r="B11" s="17"/>
      <c r="C11" s="21" t="s">
        <v>21</v>
      </c>
      <c r="D11" s="22" t="s">
        <v>22</v>
      </c>
      <c r="E11" s="23">
        <v>0.126000</v>
      </c>
      <c r="F11" s="24">
        <v>9.200000</v>
      </c>
      <c r="G11" s="24">
        <f ca="1">ROUND(INDIRECT(ADDRESS(ROW()+(0), COLUMN()+(-2), 1))*INDIRECT(ADDRESS(ROW()+(0), COLUMN()+(-1), 1)), 2)</f>
        <v>1.160000</v>
      </c>
    </row>
    <row r="12" spans="1:7" ht="12.00" thickBot="1" customHeight="1">
      <c r="A12" s="17"/>
      <c r="B12" s="17"/>
      <c r="C12" s="12" t="s">
        <v>23</v>
      </c>
      <c r="D12" s="10" t="s">
        <v>24</v>
      </c>
      <c r="E12" s="14">
        <v>2.000000</v>
      </c>
      <c r="F12" s="16">
        <f ca="1">ROUND(SUM(INDIRECT(ADDRESS(ROW()+(-1), COLUMN()+(1), 1)),INDIRECT(ADDRESS(ROW()+(-2), COLUMN()+(1), 1)),INDIRECT(ADDRESS(ROW()+(-3), COLUMN()+(1), 1)),INDIRECT(ADDRESS(ROW()+(-4), COLUMN()+(1), 1))), 2)</f>
        <v>128.600000</v>
      </c>
      <c r="G12" s="16">
        <f ca="1">ROUND(INDIRECT(ADDRESS(ROW()+(0), COLUMN()+(-2), 1))*INDIRECT(ADDRESS(ROW()+(0), COLUMN()+(-1), 1))/100, 2)</f>
        <v>2.570000</v>
      </c>
    </row>
    <row r="13" spans="1:7" ht="12.00" thickBot="1" customHeight="1">
      <c r="A13" s="22"/>
      <c r="B13" s="22"/>
      <c r="C13" s="21" t="s">
        <v>25</v>
      </c>
      <c r="D13" s="22" t="s">
        <v>26</v>
      </c>
      <c r="E13" s="23">
        <v>3.000000</v>
      </c>
      <c r="F13" s="24">
        <f ca="1">ROUND(SUM(INDIRECT(ADDRESS(ROW()+(-1), COLUMN()+(1), 1)),INDIRECT(ADDRESS(ROW()+(-2), COLUMN()+(1), 1)),INDIRECT(ADDRESS(ROW()+(-3), COLUMN()+(1), 1)),INDIRECT(ADDRESS(ROW()+(-4), COLUMN()+(1), 1)),INDIRECT(ADDRESS(ROW()+(-5), COLUMN()+(1), 1))), 2)</f>
        <v>131.170000</v>
      </c>
      <c r="G13" s="24">
        <f ca="1">ROUND(INDIRECT(ADDRESS(ROW()+(0), COLUMN()+(-2), 1))*INDIRECT(ADDRESS(ROW()+(0), COLUMN()+(-1), 1))/100, 2)</f>
        <v>3.940000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135.110000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