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<sst xmlns="http://schemas.openxmlformats.org/spreadsheetml/2006/main" count="36" uniqueCount="36">
  <si>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</si>
  <si>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ICV074</t>
  </si>
  <si>
    <t xml:space="preserve">Un</t>
  </si>
  <si>
    <t xml:space="preserve">Unidade interior e reservatório com permutador de água quente, sistema ar-água multi-split, para produção de água quente, aquecimento e refrigeração.</t>
  </si>
  <si>
    <r>
      <rPr>
        <sz val="8.25"/>
        <color rgb="FF000000"/>
        <rFont val="Arial"/>
        <family val="2"/>
      </rPr>
      <t xml:space="preserve">Unidade interior para sistema ar-água multi-split, para aquecimento e refrigeração, para gás R-410A e R-134a, dimensões 705x600x695 mm, peso 120 kg, com reservatório com permutador de água quente de 300 l, compatível com sistema de captação solar térmica com drenagem automática Drain Back, de polipropileno, de dimensões 1640x595x615 mm, peso 59 kg, classe de eficiência energética em água quente B, com kit de ligação hidráulica. Totalmente montado, ligado e colocado em funcionamento pela empresa instaladora para a verificação do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</si>
  <si>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</si>
  <si>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</si>
  <si>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</si>
  <si>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</si>
  <si>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</si>
  <si>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</si>
  <si>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mt42dai359a</t>
  </si>
  <si>
    <t xml:space="preserve">Un</t>
  </si>
  <si>
    <t xml:space="preserve">Unidade interior para sistema ar-água multi-split, para aquecimento e refrigeração, para gás R-410A e R-134a, dimensões 705x600x695 mm, peso 120 kg, intervalo de temperatura de saída de água para aquecimento desde 25 até 80°C, intervalo de temperatura de saída de água para refrigeração desde 5 até 20°C, intervalo de temperatura de saída de água para produção de água quente desde 45 até 75°C.</t>
  </si>
  <si>
    <t xml:space="preserve">mt42dai367aa</t>
  </si>
  <si>
    <t xml:space="preserve">Un</t>
  </si>
  <si>
    <t xml:space="preserve">Reservatório com permutador de água quente de 300 l, compatível com sistema de captação solar térmica com drenagem automática Drain Back, de polipropileno, de dimensões 1640x595x615 mm, peso 59 kg, classe de eficiência energética em água quente B.</t>
  </si>
  <si>
    <t xml:space="preserve">mt42dai368c</t>
  </si>
  <si>
    <t xml:space="preserve">Un</t>
  </si>
  <si>
    <t xml:space="preserve">Kit de ligação hidráulica, para reservatório com permutador de água quente</t>
  </si>
  <si>
    <t xml:space="preserve">mt37sve010d</t>
  </si>
  <si>
    <t xml:space="preserve">Un</t>
  </si>
  <si>
    <t xml:space="preserve">Registro de esfera de latão niquelado para enroscar de 1".</t>
  </si>
  <si>
    <t xml:space="preserve">mt37sve010e</t>
  </si>
  <si>
    <t xml:space="preserve">Un</t>
  </si>
  <si>
    <t xml:space="preserve">Registro de esfera de latão niquelado para enroscar de 1 1/4".</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</si>
  <si>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</si>
  <si>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</si>
  <si>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</si>
  <si>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</si>
  <si>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</si>
  <si>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</si>
  <si>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</si>
  <si>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</si>
  <si>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R$ 21.402,55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</si>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</sst>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02" customWidth="1"/>
    <col min="4" max="4" width="2.55" customWidth="1"/>
    <col min="5" max="5" width="81.09"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1.000000</v>
      </c>
      <c r="G9" s="13">
        <v>23333.630000</v>
      </c>
      <c r="H9" s="13">
        <f ca="1">ROUND(INDIRECT(ADDRESS(ROW()+(0), COLUMN()+(-2), 1))*INDIRECT(ADDRESS(ROW()+(0), COLUMN()+(-1), 1)), 2)</f>
        <v>23333.630000</v>
      </c>
    </row>
    <row r="10" spans="1:8" ht="34.50" thickBot="1" customHeight="1">
      <c r="A10" s="14" t="s">
        <v>14</v>
      </c>
      <c r="B10" s="14"/>
      <c r="C10" s="15" t="s">
        <v>15</v>
      </c>
      <c r="D10" s="15"/>
      <c r="E10" s="14" t="s">
        <v>16</v>
      </c>
      <c r="F10" s="16">
        <v>1.000000</v>
      </c>
      <c r="G10" s="17">
        <v>8123.900000</v>
      </c>
      <c r="H10" s="17">
        <f ca="1">ROUND(INDIRECT(ADDRESS(ROW()+(0), COLUMN()+(-2), 1))*INDIRECT(ADDRESS(ROW()+(0), COLUMN()+(-1), 1)), 2)</f>
        <v>8123.900000</v>
      </c>
    </row>
    <row r="11" spans="1:8" ht="13.50" thickBot="1" customHeight="1">
      <c r="A11" s="14" t="s">
        <v>17</v>
      </c>
      <c r="B11" s="14"/>
      <c r="C11" s="15" t="s">
        <v>18</v>
      </c>
      <c r="D11" s="15"/>
      <c r="E11" s="14" t="s">
        <v>19</v>
      </c>
      <c r="F11" s="16">
        <v>1.000000</v>
      </c>
      <c r="G11" s="17">
        <v>1083.180000</v>
      </c>
      <c r="H11" s="17">
        <f ca="1">ROUND(INDIRECT(ADDRESS(ROW()+(0), COLUMN()+(-2), 1))*INDIRECT(ADDRESS(ROW()+(0), COLUMN()+(-1), 1)), 2)</f>
        <v>1083.180000</v>
      </c>
    </row>
    <row r="12" spans="1:8" ht="13.50" thickBot="1" customHeight="1">
      <c r="A12" s="14" t="s">
        <v>20</v>
      </c>
      <c r="B12" s="14"/>
      <c r="C12" s="15" t="s">
        <v>21</v>
      </c>
      <c r="D12" s="15"/>
      <c r="E12" s="14" t="s">
        <v>22</v>
      </c>
      <c r="F12" s="16">
        <v>4.000000</v>
      </c>
      <c r="G12" s="17">
        <v>26.650000</v>
      </c>
      <c r="H12" s="17">
        <f ca="1">ROUND(INDIRECT(ADDRESS(ROW()+(0), COLUMN()+(-2), 1))*INDIRECT(ADDRESS(ROW()+(0), COLUMN()+(-1), 1)), 2)</f>
        <v>106.600000</v>
      </c>
    </row>
    <row r="13" spans="1:8" ht="13.50" thickBot="1" customHeight="1">
      <c r="A13" s="14" t="s">
        <v>23</v>
      </c>
      <c r="B13" s="14"/>
      <c r="C13" s="15" t="s">
        <v>24</v>
      </c>
      <c r="D13" s="15"/>
      <c r="E13" s="14" t="s">
        <v>25</v>
      </c>
      <c r="F13" s="16">
        <v>2.000000</v>
      </c>
      <c r="G13" s="17">
        <v>41.440000</v>
      </c>
      <c r="H13" s="17">
        <f ca="1">ROUND(INDIRECT(ADDRESS(ROW()+(0), COLUMN()+(-2), 1))*INDIRECT(ADDRESS(ROW()+(0), COLUMN()+(-1), 1)), 2)</f>
        <v>82.880000</v>
      </c>
    </row>
    <row r="14" spans="1:8" ht="13.50" thickBot="1" customHeight="1">
      <c r="A14" s="14" t="s">
        <v>26</v>
      </c>
      <c r="B14" s="14"/>
      <c r="C14" s="15" t="s">
        <v>27</v>
      </c>
      <c r="D14" s="15"/>
      <c r="E14" s="14" t="s">
        <v>28</v>
      </c>
      <c r="F14" s="16">
        <v>1.243000</v>
      </c>
      <c r="G14" s="17">
        <v>25.360000</v>
      </c>
      <c r="H14" s="17">
        <f ca="1">ROUND(INDIRECT(ADDRESS(ROW()+(0), COLUMN()+(-2), 1))*INDIRECT(ADDRESS(ROW()+(0), COLUMN()+(-1), 1)), 2)</f>
        <v>31.520000</v>
      </c>
    </row>
    <row r="15" spans="1:8" ht="13.50" thickBot="1" customHeight="1">
      <c r="A15" s="14" t="s">
        <v>29</v>
      </c>
      <c r="B15" s="14"/>
      <c r="C15" s="18" t="s">
        <v>30</v>
      </c>
      <c r="D15" s="18"/>
      <c r="E15" s="19" t="s">
        <v>31</v>
      </c>
      <c r="F15" s="20">
        <v>1.243000</v>
      </c>
      <c r="G15" s="21">
        <v>19.360000</v>
      </c>
      <c r="H15" s="21">
        <f ca="1">ROUND(INDIRECT(ADDRESS(ROW()+(0), COLUMN()+(-2), 1))*INDIRECT(ADDRESS(ROW()+(0), COLUMN()+(-1), 1)), 2)</f>
        <v>24.060000</v>
      </c>
    </row>
    <row r="16" spans="1:8" ht="13.50" thickBot="1" customHeight="1">
      <c r="A16" s="19"/>
      <c r="B16" s="19"/>
      <c r="C16" s="22" t="s">
        <v>32</v>
      </c>
      <c r="D16" s="22"/>
      <c r="E16" s="5" t="s">
        <v>33</v>
      </c>
      <c r="F16" s="23">
        <v>2.000000</v>
      </c>
      <c r="G16" s="24">
        <f ca="1">ROUND(SUM(INDIRECT(ADDRESS(ROW()+(-1), COLUMN()+(1), 1)),INDIRECT(ADDRESS(ROW()+(-2), COLUMN()+(1), 1)),INDIRECT(ADDRESS(ROW()+(-3), COLUMN()+(1), 1)),INDIRECT(ADDRESS(ROW()+(-4), COLUMN()+(1), 1)),INDIRECT(ADDRESS(ROW()+(-5), COLUMN()+(1), 1)),INDIRECT(ADDRESS(ROW()+(-6), COLUMN()+(1), 1)),INDIRECT(ADDRESS(ROW()+(-7), COLUMN()+(1), 1))), 2)</f>
        <v>32785.770000</v>
      </c>
      <c r="H16" s="24">
        <f ca="1">ROUND(INDIRECT(ADDRESS(ROW()+(0), COLUMN()+(-2), 1))*INDIRECT(ADDRESS(ROW()+(0), COLUMN()+(-1), 1))/100, 2)</f>
        <v>655.720000</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33441.490000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