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<sst xmlns="http://schemas.openxmlformats.org/spreadsheetml/2006/main" count="24" uniqueCount="24">
  <si>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</si>
  <si>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FAG040</t>
  </si>
  <si>
    <t xml:space="preserve">m²</t>
  </si>
  <si>
    <t xml:space="preserve">Sistema "LEVANTINA" de placa de grés porcelânico laminado, para fachada ventilada.</t>
  </si>
  <si>
    <r>
      <rPr>
        <sz val="8.25"/>
        <color rgb="FF000000"/>
        <rFont val="Arial"/>
        <family val="2"/>
      </rPr>
      <t xml:space="preserve">Sistema "LEVANTINA" de revestimento para fachada ventilada, com </t>
    </r>
    <r>
      <rPr>
        <b/>
        <sz val="8.25"/>
        <color rgb="FF000000"/>
        <rFont val="Arial"/>
        <family val="2"/>
      </rPr>
      <t xml:space="preserve">ladrilhos de grés porcelânico de grande formato reforçado com fibra de vidro, Lámina Porcelánica Techlam® "LEVANTINA", de 3000x1000 mm e 3 mm de espessura, série Basic, modelo Antracita, acabamento anti-deslizante, colocados com grampos à vista</t>
    </r>
    <r>
      <rPr>
        <sz val="8.25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</si>
  <si>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</si>
  <si>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</si>
  <si>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</si>
  <si>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</si>
  <si>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</si>
  <si>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</si>
  <si>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mt12pcl010aaaa</t>
  </si>
  <si>
    <t xml:space="preserve">m²</t>
  </si>
  <si>
    <t xml:space="preserve">Revestimento de ladrilhos de grés porcelânico de grande formato reforçado com fibra de vidro, Lámina Porcelánica Techlam® "LEVANTINA", de 3000x1000 mm e 3 mm de espessura, série Basic, modelo Antracita, acabamento anti-deslizante, colocados com grampos à vista; inclusive parte proporcional de ancoragens pontuais de aço inoxidável AISI 304, fixadas a um caixilho de aço galvanizado pintado, perfis para arremates, arranques, separadores, desperdícios, parafusos e outros elementos de fixação.</t>
  </si>
  <si>
    <t xml:space="preserve">mo052</t>
  </si>
  <si>
    <t xml:space="preserve">h</t>
  </si>
  <si>
    <t xml:space="preserve">Montador de sistemas de fachadas pré-fabricadas.</t>
  </si>
  <si>
    <t xml:space="preserve">mo099</t>
  </si>
  <si>
    <t xml:space="preserve">h</t>
  </si>
  <si>
    <t xml:space="preserve">Ajudante de montador de sistemas de fachadas pré-fabricadas.</t>
  </si>
  <si>
    <t xml:space="preserve">%</t>
  </si>
  <si>
    <t xml:space="preserve">Custos diretos complementares</t>
  </si>
  <si>
    <t xml:space="preserve">Custo de manutenção decenal: R$ 69,34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</si>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</sst>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91" customWidth="1"/>
    <col min="4" max="4" width="61.71" customWidth="1"/>
    <col min="5" max="5" width="6.12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87.00" thickBot="1" customHeight="1">
      <c r="A9" s="6" t="s">
        <v>11</v>
      </c>
      <c r="B9" s="6"/>
      <c r="C9" s="8" t="s">
        <v>12</v>
      </c>
      <c r="D9" s="6" t="s">
        <v>13</v>
      </c>
      <c r="E9" s="10">
        <v>1.050000</v>
      </c>
      <c r="F9" s="12">
        <v>312.500000</v>
      </c>
      <c r="G9" s="12">
        <f ca="1">ROUND(INDIRECT(ADDRESS(ROW()+(0), COLUMN()+(-2), 1))*INDIRECT(ADDRESS(ROW()+(0), COLUMN()+(-1), 1)), 2)</f>
        <v>328.130000</v>
      </c>
    </row>
    <row r="10" spans="1:7" ht="13.50" thickBot="1" customHeight="1">
      <c r="A10" s="13" t="s">
        <v>14</v>
      </c>
      <c r="B10" s="13"/>
      <c r="C10" s="14" t="s">
        <v>15</v>
      </c>
      <c r="D10" s="13" t="s">
        <v>16</v>
      </c>
      <c r="E10" s="15">
        <v>1.386000</v>
      </c>
      <c r="F10" s="16">
        <v>29.020000</v>
      </c>
      <c r="G10" s="16">
        <f ca="1">ROUND(INDIRECT(ADDRESS(ROW()+(0), COLUMN()+(-2), 1))*INDIRECT(ADDRESS(ROW()+(0), COLUMN()+(-1), 1)), 2)</f>
        <v>40.220000</v>
      </c>
    </row>
    <row r="11" spans="1:7" ht="13.50" thickBot="1" customHeight="1">
      <c r="A11" s="13" t="s">
        <v>17</v>
      </c>
      <c r="B11" s="13"/>
      <c r="C11" s="17" t="s">
        <v>18</v>
      </c>
      <c r="D11" s="18" t="s">
        <v>19</v>
      </c>
      <c r="E11" s="19">
        <v>1.386000</v>
      </c>
      <c r="F11" s="20">
        <v>19.960000</v>
      </c>
      <c r="G11" s="20">
        <f ca="1">ROUND(INDIRECT(ADDRESS(ROW()+(0), COLUMN()+(-2), 1))*INDIRECT(ADDRESS(ROW()+(0), COLUMN()+(-1), 1)), 2)</f>
        <v>27.660000</v>
      </c>
    </row>
    <row r="12" spans="1:7" ht="13.50" thickBot="1" customHeight="1">
      <c r="A12" s="18"/>
      <c r="B12" s="18"/>
      <c r="C12" s="21" t="s">
        <v>20</v>
      </c>
      <c r="D12" s="4" t="s">
        <v>21</v>
      </c>
      <c r="E12" s="22">
        <v>3.000000</v>
      </c>
      <c r="F12" s="23">
        <f ca="1">ROUND(SUM(INDIRECT(ADDRESS(ROW()+(-1), COLUMN()+(1), 1)),INDIRECT(ADDRESS(ROW()+(-2), COLUMN()+(1), 1)),INDIRECT(ADDRESS(ROW()+(-3), COLUMN()+(1), 1))), 2)</f>
        <v>396.010000</v>
      </c>
      <c r="G12" s="23">
        <f ca="1">ROUND(INDIRECT(ADDRESS(ROW()+(0), COLUMN()+(-2), 1))*INDIRECT(ADDRESS(ROW()+(0), COLUMN()+(-1), 1))/100, 2)</f>
        <v>11.880000</v>
      </c>
    </row>
    <row r="13" spans="1:7" ht="13.50" thickBot="1" customHeight="1">
      <c r="A13" s="24" t="s">
        <v>22</v>
      </c>
      <c r="B13" s="24"/>
      <c r="C13" s="25"/>
      <c r="D13" s="25"/>
      <c r="E13" s="26"/>
      <c r="F13" s="24" t="s">
        <v>23</v>
      </c>
      <c r="G13" s="27">
        <f ca="1">ROUND(SUM(INDIRECT(ADDRESS(ROW()+(-1), COLUMN()+(0), 1)),INDIRECT(ADDRESS(ROW()+(-2), COLUMN()+(0), 1)),INDIRECT(ADDRESS(ROW()+(-3), COLUMN()+(0), 1)),INDIRECT(ADDRESS(ROW()+(-4), COLUMN()+(0), 1))), 2)</f>
        <v>407.890000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