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<sst xmlns="http://schemas.openxmlformats.org/spreadsheetml/2006/main" count="32" uniqueCount="32">
  <si>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</si>
  <si>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EHZ041</t>
  </si>
  <si>
    <t xml:space="preserve">m</t>
  </si>
  <si>
    <t xml:space="preserve">Reforço de pilar de concreto armado, através de aumento com concreto projetado.</t>
  </si>
  <si>
    <r>
      <rPr>
        <b/>
        <sz val="7.80"/>
        <color rgb="FF000000"/>
        <rFont val="Arial"/>
        <family val="2"/>
      </rPr>
      <t xml:space="preserve">Reforço de pilar de concreto armado de 30x30 cm, através de aumento de 10 cm de espessura em todas as suas faces, com concreto para projectar C25 classe de agressividade ambiental II e tipo de ambiente urbano, tamanho máximo do agregado 19 mm, consistência S100, armado com uma quantidade de aço de 120 kg/m³ de aço CA-50</t>
    </r>
    <r>
      <rPr>
        <sz val="7.80"/>
        <color rgb="FF000000"/>
        <rFont val="Arial"/>
        <family val="2"/>
      </rPr>
      <t xml:space="preserve">.</t>
    </r>
  </si>
  <si>
    <t xml:space="preserve">Composto</t>
  </si>
  <si>
    <t xml:space="preserve">Un</t>
  </si>
  <si>
    <t xml:space="preserve">Composição</t>
  </si>
  <si>
    <t xml:space="preserve">Rend.</t>
  </si>
  <si>
    <t xml:space="preserve">p.s.</t>
  </si>
  <si>
    <t xml:space="preserve">Preço artigo</t>
  </si>
  <si>
    <t xml:space="preserve">mt47pgu010a</t>
  </si>
  <si>
    <t xml:space="preserve">m³</t>
  </si>
  <si>
    <t xml:space="preserve">Concreto para projectar, cimento e inertes especiais, C25 classe de agressividade ambiental II e tipo de ambiente urbano, tamanho máximo do agregado 19 mm, consistência S100, dosificação de cimento maior de 400 kg/m³.</t>
  </si>
  <si>
    <t xml:space="preserve">mt07aco070f</t>
  </si>
  <si>
    <t xml:space="preserve">kg</t>
  </si>
  <si>
    <t xml:space="preserve">Aço em barras nervuradas, CA-50, elaborado em oficina e colocado em obra, diâmetros vários, segundo ABNT NBR 7480.</t>
  </si>
  <si>
    <t xml:space="preserve">mq06gun010</t>
  </si>
  <si>
    <t xml:space="preserve">h</t>
  </si>
  <si>
    <t xml:space="preserve">Máquina para projectar concreto 24 CV.</t>
  </si>
  <si>
    <t xml:space="preserve">mo040</t>
  </si>
  <si>
    <t xml:space="preserve">h</t>
  </si>
  <si>
    <t xml:space="preserve">Oficial de 1ª de estruturas de concreto armado.</t>
  </si>
  <si>
    <t xml:space="preserve">mo083</t>
  </si>
  <si>
    <t xml:space="preserve">h</t>
  </si>
  <si>
    <t xml:space="preserve">Ajudante de oficial de estruturas de concreto armado.</t>
  </si>
  <si>
    <t xml:space="preserve">%</t>
  </si>
  <si>
    <t xml:space="preserve">Meios auxiliares</t>
  </si>
  <si>
    <t xml:space="preserve">%</t>
  </si>
  <si>
    <t xml:space="preserve">Custos indiretos</t>
  </si>
  <si>
    <t xml:space="preserve">Custo de manutenção decenal: R$ 18,45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</si>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</sst>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3.79" customWidth="1"/>
    <col min="3" max="3" width="7.14" customWidth="1"/>
    <col min="4" max="4" width="21.42" customWidth="1"/>
    <col min="5" max="5" width="27.10" customWidth="1"/>
    <col min="6" max="6" width="15.59" customWidth="1"/>
    <col min="7" max="7" width="5.25" customWidth="1"/>
    <col min="8" max="8" width="7.14" customWidth="1"/>
    <col min="9" max="9" width="3.21" customWidth="1"/>
    <col min="10" max="10" width="3.93" customWidth="1"/>
    <col min="11" max="11" width="11.66"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31.20" thickBot="1" customHeight="1">
      <c r="A8" s="10" t="s">
        <v>11</v>
      </c>
      <c r="B8" s="12" t="s">
        <v>12</v>
      </c>
      <c r="C8" s="10" t="s">
        <v>13</v>
      </c>
      <c r="D8" s="10"/>
      <c r="E8" s="10"/>
      <c r="F8" s="10"/>
      <c r="G8" s="10"/>
      <c r="H8" s="14">
        <v>0.168000</v>
      </c>
      <c r="I8" s="16">
        <v>607.110000</v>
      </c>
      <c r="J8" s="16"/>
      <c r="K8" s="16">
        <f ca="1">ROUND(INDIRECT(ADDRESS(ROW()+(0), COLUMN()+(-3), 1))*INDIRECT(ADDRESS(ROW()+(0), COLUMN()+(-2), 1)), 2)</f>
        <v>101.990000</v>
      </c>
    </row>
    <row r="9" spans="1:11" ht="21.60" thickBot="1" customHeight="1">
      <c r="A9" s="17" t="s">
        <v>14</v>
      </c>
      <c r="B9" s="18" t="s">
        <v>15</v>
      </c>
      <c r="C9" s="17" t="s">
        <v>16</v>
      </c>
      <c r="D9" s="17"/>
      <c r="E9" s="17"/>
      <c r="F9" s="17"/>
      <c r="G9" s="17"/>
      <c r="H9" s="19">
        <v>19.200000</v>
      </c>
      <c r="I9" s="20">
        <v>3.680000</v>
      </c>
      <c r="J9" s="20"/>
      <c r="K9" s="20">
        <f ca="1">ROUND(INDIRECT(ADDRESS(ROW()+(0), COLUMN()+(-3), 1))*INDIRECT(ADDRESS(ROW()+(0), COLUMN()+(-2), 1)), 2)</f>
        <v>70.660000</v>
      </c>
    </row>
    <row r="10" spans="1:11" ht="12.00" thickBot="1" customHeight="1">
      <c r="A10" s="17" t="s">
        <v>17</v>
      </c>
      <c r="B10" s="18" t="s">
        <v>18</v>
      </c>
      <c r="C10" s="17" t="s">
        <v>19</v>
      </c>
      <c r="D10" s="17"/>
      <c r="E10" s="17"/>
      <c r="F10" s="17"/>
      <c r="G10" s="17"/>
      <c r="H10" s="19">
        <v>0.347000</v>
      </c>
      <c r="I10" s="20">
        <v>28.010000</v>
      </c>
      <c r="J10" s="20"/>
      <c r="K10" s="20">
        <f ca="1">ROUND(INDIRECT(ADDRESS(ROW()+(0), COLUMN()+(-3), 1))*INDIRECT(ADDRESS(ROW()+(0), COLUMN()+(-2), 1)), 2)</f>
        <v>9.720000</v>
      </c>
    </row>
    <row r="11" spans="1:11" ht="12.00" thickBot="1" customHeight="1">
      <c r="A11" s="17" t="s">
        <v>20</v>
      </c>
      <c r="B11" s="18" t="s">
        <v>21</v>
      </c>
      <c r="C11" s="17" t="s">
        <v>22</v>
      </c>
      <c r="D11" s="17"/>
      <c r="E11" s="17"/>
      <c r="F11" s="17"/>
      <c r="G11" s="17"/>
      <c r="H11" s="19">
        <v>3.340000</v>
      </c>
      <c r="I11" s="20">
        <v>15.640000</v>
      </c>
      <c r="J11" s="20"/>
      <c r="K11" s="20">
        <f ca="1">ROUND(INDIRECT(ADDRESS(ROW()+(0), COLUMN()+(-3), 1))*INDIRECT(ADDRESS(ROW()+(0), COLUMN()+(-2), 1)), 2)</f>
        <v>52.240000</v>
      </c>
    </row>
    <row r="12" spans="1:11" ht="12.00" thickBot="1" customHeight="1">
      <c r="A12" s="17" t="s">
        <v>23</v>
      </c>
      <c r="B12" s="21" t="s">
        <v>24</v>
      </c>
      <c r="C12" s="22" t="s">
        <v>25</v>
      </c>
      <c r="D12" s="22"/>
      <c r="E12" s="22"/>
      <c r="F12" s="22"/>
      <c r="G12" s="22"/>
      <c r="H12" s="23">
        <v>1.670000</v>
      </c>
      <c r="I12" s="24">
        <v>9.710000</v>
      </c>
      <c r="J12" s="24"/>
      <c r="K12" s="24">
        <f ca="1">ROUND(INDIRECT(ADDRESS(ROW()+(0), COLUMN()+(-3), 1))*INDIRECT(ADDRESS(ROW()+(0), COLUMN()+(-2), 1)), 2)</f>
        <v>16.220000</v>
      </c>
    </row>
    <row r="13" spans="1:11" ht="12.00" thickBot="1" customHeight="1">
      <c r="A13" s="17"/>
      <c r="B13" s="12" t="s">
        <v>26</v>
      </c>
      <c r="C13" s="10" t="s">
        <v>27</v>
      </c>
      <c r="D13" s="10"/>
      <c r="E13" s="10"/>
      <c r="F13" s="10"/>
      <c r="G13" s="10"/>
      <c r="H13" s="14">
        <v>2.000000</v>
      </c>
      <c r="I13" s="16">
        <f ca="1">ROUND(SUM(INDIRECT(ADDRESS(ROW()+(-1), COLUMN()+(2), 1)),INDIRECT(ADDRESS(ROW()+(-2), COLUMN()+(2), 1)),INDIRECT(ADDRESS(ROW()+(-3), COLUMN()+(2), 1)),INDIRECT(ADDRESS(ROW()+(-4), COLUMN()+(2), 1)),INDIRECT(ADDRESS(ROW()+(-5), COLUMN()+(2), 1))), 2)</f>
        <v>250.830000</v>
      </c>
      <c r="J13" s="16"/>
      <c r="K13" s="16">
        <f ca="1">ROUND(INDIRECT(ADDRESS(ROW()+(0), COLUMN()+(-3), 1))*INDIRECT(ADDRESS(ROW()+(0), COLUMN()+(-2), 1))/100, 2)</f>
        <v>5.020000</v>
      </c>
    </row>
    <row r="14" spans="1:11" ht="12.00" thickBot="1" customHeight="1">
      <c r="A14" s="22"/>
      <c r="B14" s="21" t="s">
        <v>28</v>
      </c>
      <c r="C14" s="22" t="s">
        <v>29</v>
      </c>
      <c r="D14" s="22"/>
      <c r="E14" s="22"/>
      <c r="F14" s="22"/>
      <c r="G14" s="22"/>
      <c r="H14" s="23">
        <v>3.000000</v>
      </c>
      <c r="I14" s="24">
        <f ca="1">ROUND(SUM(INDIRECT(ADDRESS(ROW()+(-1), COLUMN()+(2), 1)),INDIRECT(ADDRESS(ROW()+(-2), COLUMN()+(2), 1)),INDIRECT(ADDRESS(ROW()+(-3), COLUMN()+(2), 1)),INDIRECT(ADDRESS(ROW()+(-4), COLUMN()+(2), 1)),INDIRECT(ADDRESS(ROW()+(-5), COLUMN()+(2), 1)),INDIRECT(ADDRESS(ROW()+(-6), COLUMN()+(2), 1))), 2)</f>
        <v>255.850000</v>
      </c>
      <c r="J14" s="24"/>
      <c r="K14" s="24">
        <f ca="1">ROUND(INDIRECT(ADDRESS(ROW()+(0), COLUMN()+(-3), 1))*INDIRECT(ADDRESS(ROW()+(0), COLUMN()+(-2), 1))/100, 2)</f>
        <v>7.680000</v>
      </c>
    </row>
    <row r="15" spans="1:11" ht="12.00" thickBot="1" customHeight="1">
      <c r="A15" s="6" t="s">
        <v>30</v>
      </c>
      <c r="B15" s="7"/>
      <c r="C15" s="7"/>
      <c r="D15" s="7"/>
      <c r="E15" s="7"/>
      <c r="F15" s="7"/>
      <c r="G15" s="7"/>
      <c r="H15" s="25"/>
      <c r="I15" s="6" t="s">
        <v>31</v>
      </c>
      <c r="J15" s="6"/>
      <c r="K15" s="26">
        <f ca="1">ROUND(SUM(INDIRECT(ADDRESS(ROW()+(-1), COLUMN()+(0), 1)),INDIRECT(ADDRESS(ROW()+(-2), COLUMN()+(0), 1)),INDIRECT(ADDRESS(ROW()+(-3), COLUMN()+(0), 1)),INDIRECT(ADDRESS(ROW()+(-4), COLUMN()+(0), 1)),INDIRECT(ADDRESS(ROW()+(-5), COLUMN()+(0), 1)),INDIRECT(ADDRESS(ROW()+(-6), COLUMN()+(0), 1)),INDIRECT(ADDRESS(ROW()+(-7), COLUMN()+(0), 1))), 2)</f>
        <v>263.530000</v>
      </c>
    </row>
  </sheetData>
  <mergeCells count="23">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A15:G15"/>
    <mergeCell ref="I15:J15"/>
  </mergeCells>
  <pageMargins left="0.620079" right="0.472441" top="0.472441" bottom="0.472441" header="0.0" footer="0.0"/>
  <pageSetup paperSize="9" orientation="portrait"/>
  <rowBreaks count="0" manualBreakCount="0">
    </rowBreaks>
</worksheet>
</file>