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<sst xmlns="http://schemas.openxmlformats.org/spreadsheetml/2006/main" count="44" uniqueCount="44">
  <si>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</si>
  <si>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EHZ040</t>
  </si>
  <si>
    <t xml:space="preserve">m</t>
  </si>
  <si>
    <t xml:space="preserve">Reforço de pilar de concreto armado, através de aumento com concreto armado.</t>
  </si>
  <si>
    <r>
      <rPr>
        <b/>
        <sz val="7.80"/>
        <color rgb="FF000000"/>
        <rFont val="Arial"/>
        <family val="2"/>
      </rPr>
      <t xml:space="preserve">Reforço de pilar de concreto armado de 30x30 cm, através de aumento de 10 cm de espessura em todas as suas faces, com concreto armado, realizada com concreto C25 classe de agressividade ambiental II e tipo de ambiente urbano, tamanho máximo do agregado 12,5 mm, consistência S100 dosado em central, e concretagem com grua, e aço CA-50, quantidade 120 kg/m³, ligação direta através de adesivo</t>
    </r>
    <r>
      <rPr>
        <sz val="7.80"/>
        <color rgb="FF000000"/>
        <rFont val="Arial"/>
        <family val="2"/>
      </rPr>
      <t xml:space="preserve">; prévia aplicação de </t>
    </r>
    <r>
      <rPr>
        <b/>
        <sz val="7.80"/>
        <color rgb="FF000000"/>
        <rFont val="Arial"/>
        <family val="2"/>
      </rPr>
      <t xml:space="preserve">adesivo tixotrópico de dois componentes à base de resina epóxi</t>
    </r>
    <r>
      <rPr>
        <sz val="7.80"/>
        <color rgb="FF000000"/>
        <rFont val="Arial"/>
        <family val="2"/>
      </rPr>
      <t xml:space="preserve">, sobre a superfície do concreto endurecido.</t>
    </r>
  </si>
  <si>
    <t xml:space="preserve">Composto</t>
  </si>
  <si>
    <t xml:space="preserve">Un</t>
  </si>
  <si>
    <t xml:space="preserve">Composição</t>
  </si>
  <si>
    <t xml:space="preserve">Rend.</t>
  </si>
  <si>
    <t xml:space="preserve">p.s.</t>
  </si>
  <si>
    <t xml:space="preserve">Preço artigo</t>
  </si>
  <si>
    <t xml:space="preserve">mt09reh120a</t>
  </si>
  <si>
    <t xml:space="preserve">kg</t>
  </si>
  <si>
    <t xml:space="preserve">Adesivo tixotrópico de dois componentes à base de resina epóxi, para a correta ligação entre o concreto fresco e o concreto endurecido ou para melhorar a aderência do concreto endurecido e o aço.</t>
  </si>
  <si>
    <t xml:space="preserve">mt10haf080idc</t>
  </si>
  <si>
    <t xml:space="preserve">m³</t>
  </si>
  <si>
    <t xml:space="preserve">Concreto C25 classe de agressividade ambiental II e tipo de ambiente urbano, tamanho máximo do agregado 12,5 mm, consistência S100, dosado em central, segundo ABNT NBR 8953.</t>
  </si>
  <si>
    <t xml:space="preserve">mt07aco070f</t>
  </si>
  <si>
    <t xml:space="preserve">kg</t>
  </si>
  <si>
    <t xml:space="preserve">Aço em barras nervuradas, CA-50, elaborado em oficina e colocado em obra, diâmetros vários, segundo ABNT NBR 7480.</t>
  </si>
  <si>
    <t xml:space="preserve">mt08eup010a</t>
  </si>
  <si>
    <t xml:space="preserve">m²</t>
  </si>
  <si>
    <t xml:space="preserve">Cofragem para pilares de concreto armado de seção retangular ou quadrada, de até 3 m de altura, composto de chapas metálicas reutilizáveis de 50x50 cm, inclusive p/p de acessórios de montagem. Amortizável em 50 utilizações.</t>
  </si>
  <si>
    <t xml:space="preserve">mo040</t>
  </si>
  <si>
    <t xml:space="preserve">h</t>
  </si>
  <si>
    <t xml:space="preserve">Oficial de 1ª de estruturas de concreto armado.</t>
  </si>
  <si>
    <t xml:space="preserve">mo083</t>
  </si>
  <si>
    <t xml:space="preserve">h</t>
  </si>
  <si>
    <t xml:space="preserve">Ajudante de oficial de estruturas de concreto armado.</t>
  </si>
  <si>
    <t xml:space="preserve">%</t>
  </si>
  <si>
    <t xml:space="preserve">Meios auxiliares</t>
  </si>
  <si>
    <t xml:space="preserve">%</t>
  </si>
  <si>
    <t xml:space="preserve">Custos indiretos</t>
  </si>
  <si>
    <t xml:space="preserve">Custo de manutenção decenal: R$ 17,53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</si>
  <si>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</si>
  <si>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</si>
  <si>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</si>
  <si>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</si>
  <si>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</si>
  <si>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1504-7:2006</t>
  </si>
  <si>
    <t xml:space="preserve">Produtos e sistemas para a protecção e reparação de estruturas de betão - Definições, requisitos, controlo da qualidade e avaliação da conformidade - Parte 7: Protecção contra a corrosão das armaduras </t>
  </si>
  <si>
    <t xml:space="preserve">(1) Data de entrada em vigor da norma harmonizada e início do período de coexistência</t>
  </si>
  <si>
    <t xml:space="preserve">(2) Data final do período de coexistência / entrada em vigor da marcação CE</t>
  </si>
  <si>
    <t xml:space="preserve">(3) Sistema de avaliação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</si>
</sst>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1.71" customWidth="1"/>
    <col min="5" max="5" width="26.08" customWidth="1"/>
    <col min="6" max="6" width="11.07" customWidth="1"/>
    <col min="7" max="7" width="4.81" customWidth="1"/>
    <col min="8" max="8" width="5.54" customWidth="1"/>
    <col min="9" max="9" width="2.77" customWidth="1"/>
    <col min="10" max="10" width="4.37" customWidth="1"/>
    <col min="11" max="11" width="3.06" customWidth="1"/>
    <col min="12" max="12" width="4.08" customWidth="1"/>
    <col min="13" max="13" width="3.21"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50.4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31.20" thickBot="1" customHeight="1">
      <c r="A8" s="10" t="s">
        <v>11</v>
      </c>
      <c r="B8" s="12" t="s">
        <v>12</v>
      </c>
      <c r="C8" s="10" t="s">
        <v>13</v>
      </c>
      <c r="D8" s="10"/>
      <c r="E8" s="10"/>
      <c r="F8" s="10"/>
      <c r="G8" s="10"/>
      <c r="H8" s="10"/>
      <c r="I8" s="14">
        <v>1.800000</v>
      </c>
      <c r="J8" s="14"/>
      <c r="K8" s="16">
        <v>28.500000</v>
      </c>
      <c r="L8" s="16"/>
      <c r="M8" s="16">
        <f ca="1">ROUND(INDIRECT(ADDRESS(ROW()+(0), COLUMN()+(-4), 1))*INDIRECT(ADDRESS(ROW()+(0), COLUMN()+(-2), 1)), 2)</f>
        <v>51.300000</v>
      </c>
      <c r="N8" s="16"/>
    </row>
    <row r="9" spans="1:14" ht="31.20" thickBot="1" customHeight="1">
      <c r="A9" s="17" t="s">
        <v>14</v>
      </c>
      <c r="B9" s="18" t="s">
        <v>15</v>
      </c>
      <c r="C9" s="17" t="s">
        <v>16</v>
      </c>
      <c r="D9" s="17"/>
      <c r="E9" s="17"/>
      <c r="F9" s="17"/>
      <c r="G9" s="17"/>
      <c r="H9" s="17"/>
      <c r="I9" s="19">
        <v>0.168000</v>
      </c>
      <c r="J9" s="19"/>
      <c r="K9" s="20">
        <v>292.900000</v>
      </c>
      <c r="L9" s="20"/>
      <c r="M9" s="20">
        <f ca="1">ROUND(INDIRECT(ADDRESS(ROW()+(0), COLUMN()+(-4), 1))*INDIRECT(ADDRESS(ROW()+(0), COLUMN()+(-2), 1)), 2)</f>
        <v>49.210000</v>
      </c>
      <c r="N9" s="20"/>
    </row>
    <row r="10" spans="1:14" ht="21.60" thickBot="1" customHeight="1">
      <c r="A10" s="17" t="s">
        <v>17</v>
      </c>
      <c r="B10" s="18" t="s">
        <v>18</v>
      </c>
      <c r="C10" s="17" t="s">
        <v>19</v>
      </c>
      <c r="D10" s="17"/>
      <c r="E10" s="17"/>
      <c r="F10" s="17"/>
      <c r="G10" s="17"/>
      <c r="H10" s="17"/>
      <c r="I10" s="19">
        <v>19.200000</v>
      </c>
      <c r="J10" s="19"/>
      <c r="K10" s="20">
        <v>3.680000</v>
      </c>
      <c r="L10" s="20"/>
      <c r="M10" s="20">
        <f ca="1">ROUND(INDIRECT(ADDRESS(ROW()+(0), COLUMN()+(-4), 1))*INDIRECT(ADDRESS(ROW()+(0), COLUMN()+(-2), 1)), 2)</f>
        <v>70.660000</v>
      </c>
      <c r="N10" s="20"/>
    </row>
    <row r="11" spans="1:14" ht="31.20" thickBot="1" customHeight="1">
      <c r="A11" s="17" t="s">
        <v>20</v>
      </c>
      <c r="B11" s="18" t="s">
        <v>21</v>
      </c>
      <c r="C11" s="17" t="s">
        <v>22</v>
      </c>
      <c r="D11" s="17"/>
      <c r="E11" s="17"/>
      <c r="F11" s="17"/>
      <c r="G11" s="17"/>
      <c r="H11" s="17"/>
      <c r="I11" s="19">
        <v>1.200000</v>
      </c>
      <c r="J11" s="19"/>
      <c r="K11" s="20">
        <v>23.770000</v>
      </c>
      <c r="L11" s="20"/>
      <c r="M11" s="20">
        <f ca="1">ROUND(INDIRECT(ADDRESS(ROW()+(0), COLUMN()+(-4), 1))*INDIRECT(ADDRESS(ROW()+(0), COLUMN()+(-2), 1)), 2)</f>
        <v>28.520000</v>
      </c>
      <c r="N11" s="20"/>
    </row>
    <row r="12" spans="1:14" ht="12.00" thickBot="1" customHeight="1">
      <c r="A12" s="17" t="s">
        <v>23</v>
      </c>
      <c r="B12" s="18" t="s">
        <v>24</v>
      </c>
      <c r="C12" s="17" t="s">
        <v>25</v>
      </c>
      <c r="D12" s="17"/>
      <c r="E12" s="17"/>
      <c r="F12" s="17"/>
      <c r="G12" s="17"/>
      <c r="H12" s="17"/>
      <c r="I12" s="19">
        <v>1.860000</v>
      </c>
      <c r="J12" s="19"/>
      <c r="K12" s="20">
        <v>15.640000</v>
      </c>
      <c r="L12" s="20"/>
      <c r="M12" s="20">
        <f ca="1">ROUND(INDIRECT(ADDRESS(ROW()+(0), COLUMN()+(-4), 1))*INDIRECT(ADDRESS(ROW()+(0), COLUMN()+(-2), 1)), 2)</f>
        <v>29.090000</v>
      </c>
      <c r="N12" s="20"/>
    </row>
    <row r="13" spans="1:14" ht="12.00" thickBot="1" customHeight="1">
      <c r="A13" s="17" t="s">
        <v>26</v>
      </c>
      <c r="B13" s="21" t="s">
        <v>27</v>
      </c>
      <c r="C13" s="22" t="s">
        <v>28</v>
      </c>
      <c r="D13" s="22"/>
      <c r="E13" s="22"/>
      <c r="F13" s="22"/>
      <c r="G13" s="22"/>
      <c r="H13" s="22"/>
      <c r="I13" s="23">
        <v>0.989000</v>
      </c>
      <c r="J13" s="23"/>
      <c r="K13" s="24">
        <v>9.710000</v>
      </c>
      <c r="L13" s="24"/>
      <c r="M13" s="24">
        <f ca="1">ROUND(INDIRECT(ADDRESS(ROW()+(0), COLUMN()+(-4), 1))*INDIRECT(ADDRESS(ROW()+(0), COLUMN()+(-2), 1)), 2)</f>
        <v>9.600000</v>
      </c>
      <c r="N13" s="24"/>
    </row>
    <row r="14" spans="1:14" ht="12.00" thickBot="1" customHeight="1">
      <c r="A14" s="17"/>
      <c r="B14" s="12" t="s">
        <v>29</v>
      </c>
      <c r="C14" s="10" t="s">
        <v>30</v>
      </c>
      <c r="D14" s="10"/>
      <c r="E14" s="10"/>
      <c r="F14" s="10"/>
      <c r="G14" s="10"/>
      <c r="H14" s="10"/>
      <c r="I14" s="14">
        <v>2.000000</v>
      </c>
      <c r="J14" s="14"/>
      <c r="K14" s="16">
        <f ca="1">ROUND(SUM(INDIRECT(ADDRESS(ROW()+(-1), COLUMN()+(2), 1)),INDIRECT(ADDRESS(ROW()+(-2), COLUMN()+(2), 1)),INDIRECT(ADDRESS(ROW()+(-3), COLUMN()+(2), 1)),INDIRECT(ADDRESS(ROW()+(-4), COLUMN()+(2), 1)),INDIRECT(ADDRESS(ROW()+(-5), COLUMN()+(2), 1)),INDIRECT(ADDRESS(ROW()+(-6), COLUMN()+(2), 1))), 2)</f>
        <v>238.380000</v>
      </c>
      <c r="L14" s="16"/>
      <c r="M14" s="16">
        <f ca="1">ROUND(INDIRECT(ADDRESS(ROW()+(0), COLUMN()+(-4), 1))*INDIRECT(ADDRESS(ROW()+(0), COLUMN()+(-2), 1))/100, 2)</f>
        <v>4.770000</v>
      </c>
      <c r="N14" s="16"/>
    </row>
    <row r="15" spans="1:14" ht="12.00" thickBot="1" customHeight="1">
      <c r="A15" s="22"/>
      <c r="B15" s="21" t="s">
        <v>31</v>
      </c>
      <c r="C15" s="22" t="s">
        <v>32</v>
      </c>
      <c r="D15" s="22"/>
      <c r="E15" s="22"/>
      <c r="F15" s="22"/>
      <c r="G15" s="22"/>
      <c r="H15" s="22"/>
      <c r="I15" s="23">
        <v>3.000000</v>
      </c>
      <c r="J15" s="23"/>
      <c r="K15" s="24">
        <f ca="1">ROUND(SUM(INDIRECT(ADDRESS(ROW()+(-1), COLUMN()+(2), 1)),INDIRECT(ADDRESS(ROW()+(-2), COLUMN()+(2), 1)),INDIRECT(ADDRESS(ROW()+(-3), COLUMN()+(2), 1)),INDIRECT(ADDRESS(ROW()+(-4), COLUMN()+(2), 1)),INDIRECT(ADDRESS(ROW()+(-5), COLUMN()+(2), 1)),INDIRECT(ADDRESS(ROW()+(-6), COLUMN()+(2), 1)),INDIRECT(ADDRESS(ROW()+(-7), COLUMN()+(2), 1))), 2)</f>
        <v>243.150000</v>
      </c>
      <c r="L15" s="24"/>
      <c r="M15" s="24">
        <f ca="1">ROUND(INDIRECT(ADDRESS(ROW()+(0), COLUMN()+(-4), 1))*INDIRECT(ADDRESS(ROW()+(0), COLUMN()+(-2), 1))/100, 2)</f>
        <v>7.290000</v>
      </c>
      <c r="N15" s="24"/>
    </row>
    <row r="16" spans="1:14" ht="12.00" thickBot="1" customHeight="1">
      <c r="A16" s="6" t="s">
        <v>33</v>
      </c>
      <c r="B16" s="7"/>
      <c r="C16" s="7"/>
      <c r="D16" s="7"/>
      <c r="E16" s="7"/>
      <c r="F16" s="7"/>
      <c r="G16" s="7"/>
      <c r="H16" s="7"/>
      <c r="I16" s="25"/>
      <c r="J16" s="25"/>
      <c r="K16" s="6" t="s">
        <v>34</v>
      </c>
      <c r="L16" s="6"/>
      <c r="M16" s="26">
        <f ca="1">ROUND(SUM(INDIRECT(ADDRESS(ROW()+(-1), COLUMN()+(0), 1)),INDIRECT(ADDRESS(ROW()+(-2), COLUMN()+(0), 1)),INDIRECT(ADDRESS(ROW()+(-3), COLUMN()+(0), 1)),INDIRECT(ADDRESS(ROW()+(-4), COLUMN()+(0), 1)),INDIRECT(ADDRESS(ROW()+(-5), COLUMN()+(0), 1)),INDIRECT(ADDRESS(ROW()+(-6), COLUMN()+(0), 1)),INDIRECT(ADDRESS(ROW()+(-7), COLUMN()+(0), 1)),INDIRECT(ADDRESS(ROW()+(-8), COLUMN()+(0), 1))), 2)</f>
        <v>250.440000</v>
      </c>
      <c r="N16" s="26"/>
    </row>
    <row r="19" spans="1:14" ht="21.60" thickBot="1" customHeight="1">
      <c r="A19" s="27" t="s">
        <v>35</v>
      </c>
      <c r="B19" s="27"/>
      <c r="C19" s="27"/>
      <c r="D19" s="27"/>
      <c r="E19" s="27"/>
      <c r="F19" s="27"/>
      <c r="G19" s="27" t="s">
        <v>36</v>
      </c>
      <c r="H19" s="27"/>
      <c r="I19" s="27"/>
      <c r="J19" s="27" t="s">
        <v>37</v>
      </c>
      <c r="K19" s="27"/>
      <c r="L19" s="27"/>
      <c r="M19" s="27"/>
      <c r="N19" s="27" t="s">
        <v>38</v>
      </c>
    </row>
    <row r="20" spans="1:14" ht="12.00" thickBot="1" customHeight="1">
      <c r="A20" s="28" t="s">
        <v>39</v>
      </c>
      <c r="B20" s="28"/>
      <c r="C20" s="28"/>
      <c r="D20" s="28"/>
      <c r="E20" s="28"/>
      <c r="F20" s="28"/>
      <c r="G20" s="29">
        <v>162007.000000</v>
      </c>
      <c r="H20" s="29"/>
      <c r="I20" s="29"/>
      <c r="J20" s="29">
        <v>112009.000000</v>
      </c>
      <c r="K20" s="29"/>
      <c r="L20" s="29"/>
      <c r="M20" s="29"/>
      <c r="N20" s="29"/>
    </row>
    <row r="21" spans="1:14" ht="31.20" thickBot="1" customHeight="1">
      <c r="A21" s="30" t="s">
        <v>40</v>
      </c>
      <c r="B21" s="30"/>
      <c r="C21" s="30"/>
      <c r="D21" s="30"/>
      <c r="E21" s="30"/>
      <c r="F21" s="30"/>
      <c r="G21" s="31"/>
      <c r="H21" s="31"/>
      <c r="I21" s="31"/>
      <c r="J21" s="31"/>
      <c r="K21" s="31"/>
      <c r="L21" s="31"/>
      <c r="M21" s="31"/>
      <c r="N21" s="31"/>
    </row>
    <row r="24" spans="1:1" ht="11.40" thickBot="1" customHeight="1">
      <c r="A24" s="1" t="s">
        <v>41</v>
      </c>
      <c r="B24" s="1"/>
      <c r="C24" s="1"/>
      <c r="D24" s="1"/>
      <c r="E24" s="1"/>
      <c r="F24" s="1"/>
      <c r="G24" s="1"/>
      <c r="H24" s="1"/>
      <c r="I24" s="1"/>
      <c r="J24" s="1"/>
      <c r="K24" s="1"/>
      <c r="L24" s="1"/>
      <c r="M24" s="1"/>
      <c r="N24" s="1"/>
    </row>
    <row r="25" spans="1:1" ht="11.40" thickBot="1" customHeight="1">
      <c r="A25" s="1" t="s">
        <v>42</v>
      </c>
      <c r="B25" s="1"/>
      <c r="C25" s="1"/>
      <c r="D25" s="1"/>
      <c r="E25" s="1"/>
      <c r="F25" s="1"/>
      <c r="G25" s="1"/>
      <c r="H25" s="1"/>
      <c r="I25" s="1"/>
      <c r="J25" s="1"/>
      <c r="K25" s="1"/>
      <c r="L25" s="1"/>
      <c r="M25" s="1"/>
      <c r="N25" s="1"/>
    </row>
    <row r="26" spans="1:1" ht="11.40" thickBot="1" customHeight="1">
      <c r="A26" s="1" t="s">
        <v>43</v>
      </c>
      <c r="B26" s="1"/>
      <c r="C26" s="1"/>
      <c r="D26" s="1"/>
      <c r="E26" s="1"/>
      <c r="F26" s="1"/>
      <c r="G26" s="1"/>
      <c r="H26" s="1"/>
      <c r="I26" s="1"/>
      <c r="J26" s="1"/>
      <c r="K26" s="1"/>
      <c r="L26" s="1"/>
      <c r="M26" s="1"/>
      <c r="N26" s="1"/>
    </row>
  </sheetData>
  <mergeCells count="57">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C15:H15"/>
    <mergeCell ref="I15:J15"/>
    <mergeCell ref="K15:L15"/>
    <mergeCell ref="M15:N15"/>
    <mergeCell ref="A16:H16"/>
    <mergeCell ref="I16:J16"/>
    <mergeCell ref="K16:L16"/>
    <mergeCell ref="M16:N16"/>
    <mergeCell ref="A19:F19"/>
    <mergeCell ref="G19:I19"/>
    <mergeCell ref="J19:M19"/>
    <mergeCell ref="A20:F20"/>
    <mergeCell ref="G20:I21"/>
    <mergeCell ref="J20:M21"/>
    <mergeCell ref="N20:N21"/>
    <mergeCell ref="A21:F21"/>
    <mergeCell ref="A24:N24"/>
    <mergeCell ref="A25:N25"/>
    <mergeCell ref="A26:N26"/>
  </mergeCells>
  <pageMargins left="0.620079" right="0.472441" top="0.472441" bottom="0.472441" header="0.0" footer="0.0"/>
  <pageSetup paperSize="9" orientation="portrait"/>
  <rowBreaks count="0" manualBreakCount="0">
    </rowBreaks>
</worksheet>
</file>